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arsna.net\fs\Users\Profiles Redirection\5088\Desktop\"/>
    </mc:Choice>
  </mc:AlternateContent>
  <bookViews>
    <workbookView xWindow="0" yWindow="0" windowWidth="21600" windowHeight="9600"/>
  </bookViews>
  <sheets>
    <sheet name="دفاع مقدس" sheetId="5" r:id="rId1"/>
  </sheets>
  <definedNames>
    <definedName name="_xlnm.Print_Titles" localSheetId="0">'دفاع مقدس'!$1:$1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5" l="1"/>
  <c r="N10" i="5"/>
  <c r="N12" i="5"/>
  <c r="N14" i="5"/>
  <c r="N16" i="5"/>
  <c r="N20" i="5"/>
  <c r="N22" i="5"/>
  <c r="N24" i="5"/>
  <c r="N26" i="5"/>
  <c r="N28" i="5"/>
  <c r="N36" i="5"/>
  <c r="N38" i="5"/>
  <c r="N40" i="5"/>
  <c r="N42" i="5"/>
  <c r="N44" i="5"/>
  <c r="N48" i="5"/>
  <c r="N50" i="5"/>
  <c r="N52" i="5"/>
  <c r="N54" i="5"/>
  <c r="N56" i="5"/>
  <c r="N64" i="5"/>
  <c r="N2" i="5"/>
  <c r="J4" i="5"/>
  <c r="J10" i="5"/>
  <c r="J12" i="5"/>
  <c r="J14" i="5"/>
  <c r="J16" i="5"/>
  <c r="J18" i="5"/>
  <c r="J26" i="5"/>
  <c r="J28" i="5"/>
  <c r="J30" i="5"/>
  <c r="J32" i="5"/>
  <c r="J34" i="5"/>
  <c r="J38" i="5"/>
  <c r="J40" i="5"/>
  <c r="J42" i="5"/>
  <c r="J44" i="5"/>
  <c r="J46" i="5"/>
  <c r="J54" i="5"/>
  <c r="J56" i="5"/>
  <c r="J58" i="5"/>
  <c r="J60" i="5"/>
  <c r="J62" i="5"/>
  <c r="J2" i="5"/>
  <c r="M66" i="5"/>
  <c r="I66" i="5"/>
  <c r="H66" i="5"/>
  <c r="J66" i="5" s="1"/>
  <c r="L4" i="5"/>
  <c r="N4" i="5" s="1"/>
  <c r="L6" i="5"/>
  <c r="N6" i="5" s="1"/>
  <c r="L8" i="5"/>
  <c r="L10" i="5"/>
  <c r="L12" i="5"/>
  <c r="L14" i="5"/>
  <c r="L16" i="5"/>
  <c r="L18" i="5"/>
  <c r="N18" i="5" s="1"/>
  <c r="L20" i="5"/>
  <c r="L22" i="5"/>
  <c r="L24" i="5"/>
  <c r="L26" i="5"/>
  <c r="L66" i="5" s="1"/>
  <c r="N66" i="5" s="1"/>
  <c r="L28" i="5"/>
  <c r="L30" i="5"/>
  <c r="N30" i="5" s="1"/>
  <c r="L32" i="5"/>
  <c r="N32" i="5" s="1"/>
  <c r="L34" i="5"/>
  <c r="N34" i="5" s="1"/>
  <c r="L36" i="5"/>
  <c r="L38" i="5"/>
  <c r="L40" i="5"/>
  <c r="L42" i="5"/>
  <c r="L44" i="5"/>
  <c r="L46" i="5"/>
  <c r="N46" i="5" s="1"/>
  <c r="L48" i="5"/>
  <c r="L50" i="5"/>
  <c r="L52" i="5"/>
  <c r="L54" i="5"/>
  <c r="L56" i="5"/>
  <c r="L58" i="5"/>
  <c r="N58" i="5" s="1"/>
  <c r="L60" i="5"/>
  <c r="N60" i="5" s="1"/>
  <c r="L62" i="5"/>
  <c r="N62" i="5" s="1"/>
  <c r="L64" i="5"/>
  <c r="L2" i="5"/>
  <c r="H4" i="5"/>
  <c r="H6" i="5"/>
  <c r="J6" i="5" s="1"/>
  <c r="H8" i="5"/>
  <c r="J8" i="5" s="1"/>
  <c r="H10" i="5"/>
  <c r="H12" i="5"/>
  <c r="H14" i="5"/>
  <c r="H16" i="5"/>
  <c r="H18" i="5"/>
  <c r="H20" i="5"/>
  <c r="J20" i="5" s="1"/>
  <c r="H22" i="5"/>
  <c r="J22" i="5" s="1"/>
  <c r="H24" i="5"/>
  <c r="J24" i="5" s="1"/>
  <c r="H26" i="5"/>
  <c r="H28" i="5"/>
  <c r="H30" i="5"/>
  <c r="H32" i="5"/>
  <c r="H34" i="5"/>
  <c r="H36" i="5"/>
  <c r="J36" i="5" s="1"/>
  <c r="H38" i="5"/>
  <c r="H40" i="5"/>
  <c r="H42" i="5"/>
  <c r="H44" i="5"/>
  <c r="H46" i="5"/>
  <c r="H48" i="5"/>
  <c r="J48" i="5" s="1"/>
  <c r="H50" i="5"/>
  <c r="J50" i="5" s="1"/>
  <c r="H52" i="5"/>
  <c r="J52" i="5" s="1"/>
  <c r="H54" i="5"/>
  <c r="H56" i="5"/>
  <c r="H58" i="5"/>
  <c r="H60" i="5"/>
  <c r="H62" i="5"/>
  <c r="H64" i="5"/>
  <c r="J64" i="5" s="1"/>
  <c r="H2" i="5"/>
  <c r="P66" i="5"/>
  <c r="O66" i="5"/>
  <c r="K66" i="5"/>
  <c r="G66" i="5"/>
  <c r="F66" i="5"/>
  <c r="E66" i="5"/>
  <c r="D66" i="5"/>
  <c r="C66" i="5"/>
</calcChain>
</file>

<file path=xl/sharedStrings.xml><?xml version="1.0" encoding="utf-8"?>
<sst xmlns="http://schemas.openxmlformats.org/spreadsheetml/2006/main" count="81" uniqueCount="19">
  <si>
    <t>سال</t>
  </si>
  <si>
    <t>چاپ اول</t>
  </si>
  <si>
    <t>چاپ مجدد</t>
  </si>
  <si>
    <t>جمع</t>
  </si>
  <si>
    <t>ناشران</t>
  </si>
  <si>
    <t>پدیدآوران</t>
  </si>
  <si>
    <t>تالیف</t>
  </si>
  <si>
    <t>ترجمه</t>
  </si>
  <si>
    <t>رده</t>
  </si>
  <si>
    <t>عمومی</t>
  </si>
  <si>
    <t>کودک و نوجوان</t>
  </si>
  <si>
    <t>کتابهای دفاع مقدس</t>
  </si>
  <si>
    <t>کل کتابهای کشور</t>
  </si>
  <si>
    <t>کتابهای دفاع مقدس نسبت به کل کتابهای کشور</t>
  </si>
  <si>
    <t>صفحات کتابهای دفاع مقدس</t>
  </si>
  <si>
    <t>صفحات کل کتابهای کشور</t>
  </si>
  <si>
    <t>صفحات کتابهای دفاع مقدس نسبت به کل کتابهای کشور</t>
  </si>
  <si>
    <t>کل کتابهای دفاع مقدس</t>
  </si>
  <si>
    <t>صفحات کل کتابهای دفاع مقدس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</si>
</sst>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Arial"/>
      <family val="2"/>
      <scheme val="minor"/>
    </font>
    <font>
      <sz val="11"/>
      <color theme="1"/>
      <name val="B Mitra"/>
      <charset val="178"/>
    </font>
    <font>
      <sz val="14"/>
      <color theme="1"/>
      <name val="B Mitra"/>
      <charset val="178"/>
    </font>
    <font>
      <b/>
      <sz val="14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3" fontId="1" fillId="0" borderId="1" xfId="0" applyNumberFormat="1" applyFont="1" applyFill="1" applyBorder="1" applyAlignment="1">
      <alignment horizontal="center" vertical="center" wrapText="1" readingOrder="2"/>
    </xf>
    <xf numFmtId="0" fontId="2" fillId="0" borderId="0" xfId="0" applyFont="1" applyFill="1" applyAlignment="1">
      <alignment horizontal="center" wrapText="1"/>
    </xf>
    <xf numFmtId="3" fontId="3" fillId="0" borderId="1" xfId="0" applyNumberFormat="1" applyFont="1" applyFill="1" applyBorder="1" applyAlignment="1">
      <alignment horizontal="center" vertical="center" wrapText="1" readingOrder="2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 readingOrder="2"/>
    </xf>
    <xf numFmtId="164" fontId="2" fillId="0" borderId="0" xfId="0" applyNumberFormat="1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center" vertical="center" wrapText="1" readingOrder="2"/>
    </xf>
    <xf numFmtId="3" fontId="1" fillId="0" borderId="2" xfId="0" applyNumberFormat="1" applyFont="1" applyFill="1" applyBorder="1" applyAlignment="1">
      <alignment horizontal="center" vertical="center" wrapText="1" readingOrder="2"/>
    </xf>
    <xf numFmtId="3" fontId="1" fillId="0" borderId="3" xfId="0" applyNumberFormat="1" applyFont="1" applyFill="1" applyBorder="1" applyAlignment="1">
      <alignment horizontal="center" vertical="center" wrapText="1" readingOrder="2"/>
    </xf>
    <xf numFmtId="164" fontId="1" fillId="0" borderId="2" xfId="0" applyNumberFormat="1" applyFont="1" applyFill="1" applyBorder="1" applyAlignment="1">
      <alignment horizontal="center" vertical="center" wrapText="1" readingOrder="2"/>
    </xf>
    <xf numFmtId="164" fontId="1" fillId="0" borderId="3" xfId="0" applyNumberFormat="1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rightToLeft="1" tabSelected="1" zoomScale="89" zoomScaleNormal="89" workbookViewId="0">
      <pane ySplit="1" topLeftCell="A13" activePane="bottomLeft" state="frozen"/>
      <selection pane="bottomLeft" activeCell="H1" sqref="H1:N66"/>
    </sheetView>
  </sheetViews>
  <sheetFormatPr defaultColWidth="9.125" defaultRowHeight="21.75" x14ac:dyDescent="0.5"/>
  <cols>
    <col min="1" max="1" width="11.25" style="5" customWidth="1"/>
    <col min="2" max="2" width="12.875" style="5" bestFit="1" customWidth="1"/>
    <col min="3" max="3" width="10.25" style="5" customWidth="1"/>
    <col min="4" max="4" width="9" style="5" bestFit="1" customWidth="1"/>
    <col min="5" max="5" width="5.625" style="5" bestFit="1" customWidth="1"/>
    <col min="6" max="6" width="7.75" style="5" bestFit="1" customWidth="1"/>
    <col min="7" max="7" width="9.125" style="5" bestFit="1" customWidth="1"/>
    <col min="8" max="8" width="10.375" style="5" customWidth="1"/>
    <col min="9" max="9" width="12.375" style="5" bestFit="1" customWidth="1"/>
    <col min="10" max="10" width="16.125" style="9" customWidth="1"/>
    <col min="11" max="11" width="12.375" style="5" bestFit="1" customWidth="1"/>
    <col min="12" max="12" width="12.375" style="5" customWidth="1"/>
    <col min="13" max="13" width="15.375" style="5" bestFit="1" customWidth="1"/>
    <col min="14" max="14" width="14.625" style="9" customWidth="1"/>
    <col min="15" max="15" width="7.625" style="5" bestFit="1" customWidth="1"/>
    <col min="16" max="16" width="9" style="5" bestFit="1" customWidth="1"/>
    <col min="17" max="16384" width="9.125" style="5"/>
  </cols>
  <sheetData>
    <row r="1" spans="1:16" s="2" customFormat="1" ht="65.25" x14ac:dyDescent="0.2">
      <c r="A1" s="1" t="s">
        <v>0</v>
      </c>
      <c r="B1" s="1" t="s">
        <v>8</v>
      </c>
      <c r="C1" s="1" t="s">
        <v>11</v>
      </c>
      <c r="D1" s="1" t="s">
        <v>6</v>
      </c>
      <c r="E1" s="1" t="s">
        <v>7</v>
      </c>
      <c r="F1" s="1" t="s">
        <v>1</v>
      </c>
      <c r="G1" s="1" t="s">
        <v>2</v>
      </c>
      <c r="H1" s="1" t="s">
        <v>17</v>
      </c>
      <c r="I1" s="1" t="s">
        <v>12</v>
      </c>
      <c r="J1" s="7" t="s">
        <v>13</v>
      </c>
      <c r="K1" s="1" t="s">
        <v>14</v>
      </c>
      <c r="L1" s="1" t="s">
        <v>18</v>
      </c>
      <c r="M1" s="1" t="s">
        <v>15</v>
      </c>
      <c r="N1" s="7" t="s">
        <v>16</v>
      </c>
      <c r="O1" s="1" t="s">
        <v>4</v>
      </c>
      <c r="P1" s="1" t="s">
        <v>5</v>
      </c>
    </row>
    <row r="2" spans="1:16" x14ac:dyDescent="0.5">
      <c r="A2" s="10">
        <v>1368</v>
      </c>
      <c r="B2" s="3" t="s">
        <v>9</v>
      </c>
      <c r="C2" s="4">
        <v>17</v>
      </c>
      <c r="D2" s="4">
        <v>16</v>
      </c>
      <c r="E2" s="4">
        <v>1</v>
      </c>
      <c r="F2" s="4">
        <v>12</v>
      </c>
      <c r="G2" s="4">
        <v>5</v>
      </c>
      <c r="H2" s="12">
        <f>C2+C3</f>
        <v>20</v>
      </c>
      <c r="I2" s="12">
        <v>7711</v>
      </c>
      <c r="J2" s="14">
        <f>H2*100/I2</f>
        <v>0.25936973155232784</v>
      </c>
      <c r="K2" s="4">
        <v>16500</v>
      </c>
      <c r="L2" s="12">
        <f>K2+K3</f>
        <v>17556</v>
      </c>
      <c r="M2" s="12">
        <v>11323728</v>
      </c>
      <c r="N2" s="14">
        <f>L2*100/M2</f>
        <v>0.15503728100851594</v>
      </c>
      <c r="O2" s="12">
        <v>17</v>
      </c>
      <c r="P2" s="12">
        <v>21</v>
      </c>
    </row>
    <row r="3" spans="1:16" x14ac:dyDescent="0.5">
      <c r="A3" s="11"/>
      <c r="B3" s="3" t="s">
        <v>10</v>
      </c>
      <c r="C3" s="4">
        <v>3</v>
      </c>
      <c r="D3" s="4">
        <v>3</v>
      </c>
      <c r="E3" s="4">
        <v>0</v>
      </c>
      <c r="F3" s="4">
        <v>2</v>
      </c>
      <c r="G3" s="4">
        <v>1</v>
      </c>
      <c r="H3" s="13"/>
      <c r="I3" s="13"/>
      <c r="J3" s="15"/>
      <c r="K3" s="4">
        <v>1056</v>
      </c>
      <c r="L3" s="13"/>
      <c r="M3" s="13"/>
      <c r="N3" s="15"/>
      <c r="O3" s="13"/>
      <c r="P3" s="13"/>
    </row>
    <row r="4" spans="1:16" x14ac:dyDescent="0.5">
      <c r="A4" s="10">
        <v>1369</v>
      </c>
      <c r="B4" s="3" t="s">
        <v>9</v>
      </c>
      <c r="C4" s="4">
        <v>27</v>
      </c>
      <c r="D4" s="4">
        <v>26</v>
      </c>
      <c r="E4" s="4">
        <v>1</v>
      </c>
      <c r="F4" s="4">
        <v>17</v>
      </c>
      <c r="G4" s="4">
        <v>10</v>
      </c>
      <c r="H4" s="12">
        <f t="shared" ref="H4" si="0">C4+C5</f>
        <v>29</v>
      </c>
      <c r="I4" s="12">
        <v>8162</v>
      </c>
      <c r="J4" s="14">
        <f t="shared" ref="J4" si="1">H4*100/I4</f>
        <v>0.35530507228620434</v>
      </c>
      <c r="K4" s="4">
        <v>25362</v>
      </c>
      <c r="L4" s="12">
        <f t="shared" ref="L4" si="2">K4+K5</f>
        <v>26594</v>
      </c>
      <c r="M4" s="12">
        <v>9898410</v>
      </c>
      <c r="N4" s="14">
        <f t="shared" ref="N4" si="3">L4*100/M4</f>
        <v>0.2686694125622196</v>
      </c>
      <c r="O4" s="12">
        <v>7</v>
      </c>
      <c r="P4" s="12">
        <v>14</v>
      </c>
    </row>
    <row r="5" spans="1:16" x14ac:dyDescent="0.5">
      <c r="A5" s="11"/>
      <c r="B5" s="3" t="s">
        <v>10</v>
      </c>
      <c r="C5" s="4">
        <v>2</v>
      </c>
      <c r="D5" s="4">
        <v>2</v>
      </c>
      <c r="E5" s="4">
        <v>0</v>
      </c>
      <c r="F5" s="4">
        <v>1</v>
      </c>
      <c r="G5" s="4">
        <v>1</v>
      </c>
      <c r="H5" s="13"/>
      <c r="I5" s="13"/>
      <c r="J5" s="15"/>
      <c r="K5" s="4">
        <v>1232</v>
      </c>
      <c r="L5" s="13"/>
      <c r="M5" s="13"/>
      <c r="N5" s="15"/>
      <c r="O5" s="13"/>
      <c r="P5" s="13"/>
    </row>
    <row r="6" spans="1:16" x14ac:dyDescent="0.5">
      <c r="A6" s="10">
        <v>1370</v>
      </c>
      <c r="B6" s="3" t="s">
        <v>9</v>
      </c>
      <c r="C6" s="4">
        <v>18</v>
      </c>
      <c r="D6" s="4">
        <v>18</v>
      </c>
      <c r="E6" s="4">
        <v>0</v>
      </c>
      <c r="F6" s="4">
        <v>10</v>
      </c>
      <c r="G6" s="4">
        <v>8</v>
      </c>
      <c r="H6" s="12">
        <f t="shared" ref="H6" si="4">C6+C7</f>
        <v>27</v>
      </c>
      <c r="I6" s="12">
        <v>7562</v>
      </c>
      <c r="J6" s="14">
        <f t="shared" ref="J6" si="5">H6*100/I6</f>
        <v>0.35704839989420789</v>
      </c>
      <c r="K6" s="4">
        <v>11789</v>
      </c>
      <c r="L6" s="12">
        <f t="shared" ref="L6" si="6">K6+K7</f>
        <v>13483</v>
      </c>
      <c r="M6" s="12">
        <v>6967478</v>
      </c>
      <c r="N6" s="14">
        <f t="shared" ref="N6" si="7">L6*100/M6</f>
        <v>0.1935133487324969</v>
      </c>
      <c r="O6" s="12">
        <v>13</v>
      </c>
      <c r="P6" s="12">
        <v>16</v>
      </c>
    </row>
    <row r="7" spans="1:16" x14ac:dyDescent="0.5">
      <c r="A7" s="11"/>
      <c r="B7" s="3" t="s">
        <v>10</v>
      </c>
      <c r="C7" s="4">
        <v>9</v>
      </c>
      <c r="D7" s="4">
        <v>9</v>
      </c>
      <c r="E7" s="4">
        <v>0</v>
      </c>
      <c r="F7" s="4">
        <v>4</v>
      </c>
      <c r="G7" s="4">
        <v>5</v>
      </c>
      <c r="H7" s="13"/>
      <c r="I7" s="13"/>
      <c r="J7" s="15"/>
      <c r="K7" s="4">
        <v>1694</v>
      </c>
      <c r="L7" s="13"/>
      <c r="M7" s="13"/>
      <c r="N7" s="15"/>
      <c r="O7" s="13"/>
      <c r="P7" s="13"/>
    </row>
    <row r="8" spans="1:16" x14ac:dyDescent="0.5">
      <c r="A8" s="10">
        <v>1371</v>
      </c>
      <c r="B8" s="3" t="s">
        <v>9</v>
      </c>
      <c r="C8" s="4">
        <v>13</v>
      </c>
      <c r="D8" s="4">
        <v>12</v>
      </c>
      <c r="E8" s="4">
        <v>1</v>
      </c>
      <c r="F8" s="4">
        <v>9</v>
      </c>
      <c r="G8" s="4">
        <v>4</v>
      </c>
      <c r="H8" s="12">
        <f t="shared" ref="H8" si="8">C8+C9</f>
        <v>16</v>
      </c>
      <c r="I8" s="12">
        <v>7492</v>
      </c>
      <c r="J8" s="14">
        <f t="shared" ref="J8" si="9">H8*100/I8</f>
        <v>0.21356113187399894</v>
      </c>
      <c r="K8" s="4">
        <v>13047</v>
      </c>
      <c r="L8" s="12">
        <f t="shared" ref="L8" si="10">K8+K9</f>
        <v>15580</v>
      </c>
      <c r="M8" s="12">
        <v>6752971</v>
      </c>
      <c r="N8" s="14">
        <f t="shared" ref="N8" si="11">L8*100/M8</f>
        <v>0.23071326679768062</v>
      </c>
      <c r="O8" s="12">
        <v>10</v>
      </c>
      <c r="P8" s="12">
        <v>16</v>
      </c>
    </row>
    <row r="9" spans="1:16" x14ac:dyDescent="0.5">
      <c r="A9" s="11"/>
      <c r="B9" s="3" t="s">
        <v>10</v>
      </c>
      <c r="C9" s="4">
        <v>3</v>
      </c>
      <c r="D9" s="4">
        <v>3</v>
      </c>
      <c r="E9" s="4">
        <v>0</v>
      </c>
      <c r="F9" s="4">
        <v>1</v>
      </c>
      <c r="G9" s="4">
        <v>2</v>
      </c>
      <c r="H9" s="13"/>
      <c r="I9" s="13"/>
      <c r="J9" s="15"/>
      <c r="K9" s="4">
        <v>2533</v>
      </c>
      <c r="L9" s="13"/>
      <c r="M9" s="13"/>
      <c r="N9" s="15"/>
      <c r="O9" s="13"/>
      <c r="P9" s="13"/>
    </row>
    <row r="10" spans="1:16" x14ac:dyDescent="0.5">
      <c r="A10" s="10">
        <v>1372</v>
      </c>
      <c r="B10" s="3" t="s">
        <v>9</v>
      </c>
      <c r="C10" s="4">
        <v>33</v>
      </c>
      <c r="D10" s="4">
        <v>32</v>
      </c>
      <c r="E10" s="4">
        <v>1</v>
      </c>
      <c r="F10" s="4">
        <v>29</v>
      </c>
      <c r="G10" s="4">
        <v>4</v>
      </c>
      <c r="H10" s="12">
        <f t="shared" ref="H10" si="12">C10+C11</f>
        <v>35</v>
      </c>
      <c r="I10" s="12">
        <v>8203</v>
      </c>
      <c r="J10" s="14">
        <f t="shared" ref="J10" si="13">H10*100/I10</f>
        <v>0.42667316835304159</v>
      </c>
      <c r="K10" s="4">
        <v>19561</v>
      </c>
      <c r="L10" s="12">
        <f t="shared" ref="L10" si="14">K10+K11</f>
        <v>20337</v>
      </c>
      <c r="M10" s="12">
        <v>10701613</v>
      </c>
      <c r="N10" s="14">
        <f t="shared" ref="N10" si="15">L10*100/M10</f>
        <v>0.19003677296123492</v>
      </c>
      <c r="O10" s="12">
        <v>12</v>
      </c>
      <c r="P10" s="12">
        <v>32</v>
      </c>
    </row>
    <row r="11" spans="1:16" x14ac:dyDescent="0.5">
      <c r="A11" s="11"/>
      <c r="B11" s="3" t="s">
        <v>10</v>
      </c>
      <c r="C11" s="4">
        <v>2</v>
      </c>
      <c r="D11" s="4">
        <v>2</v>
      </c>
      <c r="E11" s="4">
        <v>0</v>
      </c>
      <c r="F11" s="4">
        <v>0</v>
      </c>
      <c r="G11" s="4">
        <v>0</v>
      </c>
      <c r="H11" s="13"/>
      <c r="I11" s="13"/>
      <c r="J11" s="15"/>
      <c r="K11" s="4">
        <v>776</v>
      </c>
      <c r="L11" s="13"/>
      <c r="M11" s="13"/>
      <c r="N11" s="15"/>
      <c r="O11" s="13"/>
      <c r="P11" s="13"/>
    </row>
    <row r="12" spans="1:16" x14ac:dyDescent="0.5">
      <c r="A12" s="10">
        <v>1373</v>
      </c>
      <c r="B12" s="3" t="s">
        <v>9</v>
      </c>
      <c r="C12" s="4">
        <v>57</v>
      </c>
      <c r="D12" s="4">
        <v>50</v>
      </c>
      <c r="E12" s="4">
        <v>7</v>
      </c>
      <c r="F12" s="4">
        <v>44</v>
      </c>
      <c r="G12" s="4">
        <v>13</v>
      </c>
      <c r="H12" s="12">
        <f t="shared" ref="H12" si="16">C12+C13</f>
        <v>61</v>
      </c>
      <c r="I12" s="12">
        <v>10590</v>
      </c>
      <c r="J12" s="14">
        <f t="shared" ref="J12" si="17">H12*100/I12</f>
        <v>0.5760151085930123</v>
      </c>
      <c r="K12" s="4">
        <v>39255</v>
      </c>
      <c r="L12" s="12">
        <f t="shared" ref="L12" si="18">K12+K13</f>
        <v>40450</v>
      </c>
      <c r="M12" s="12">
        <v>12351622</v>
      </c>
      <c r="N12" s="14">
        <f t="shared" ref="N12" si="19">L12*100/M12</f>
        <v>0.32748735348280572</v>
      </c>
      <c r="O12" s="12">
        <v>15</v>
      </c>
      <c r="P12" s="12">
        <v>38</v>
      </c>
    </row>
    <row r="13" spans="1:16" x14ac:dyDescent="0.5">
      <c r="A13" s="11"/>
      <c r="B13" s="3" t="s">
        <v>10</v>
      </c>
      <c r="C13" s="4">
        <v>4</v>
      </c>
      <c r="D13" s="4">
        <v>4</v>
      </c>
      <c r="E13" s="4">
        <v>0</v>
      </c>
      <c r="F13" s="4">
        <v>3</v>
      </c>
      <c r="G13" s="4">
        <v>1</v>
      </c>
      <c r="H13" s="13"/>
      <c r="I13" s="13"/>
      <c r="J13" s="15"/>
      <c r="K13" s="4">
        <v>1195</v>
      </c>
      <c r="L13" s="13"/>
      <c r="M13" s="13"/>
      <c r="N13" s="15"/>
      <c r="O13" s="13"/>
      <c r="P13" s="13"/>
    </row>
    <row r="14" spans="1:16" x14ac:dyDescent="0.5">
      <c r="A14" s="10">
        <v>1374</v>
      </c>
      <c r="B14" s="3" t="s">
        <v>9</v>
      </c>
      <c r="C14" s="4">
        <v>47</v>
      </c>
      <c r="D14" s="4">
        <v>47</v>
      </c>
      <c r="E14" s="4">
        <v>0</v>
      </c>
      <c r="F14" s="4">
        <v>35</v>
      </c>
      <c r="G14" s="4">
        <v>12</v>
      </c>
      <c r="H14" s="12">
        <f t="shared" ref="H14" si="20">C14+C15</f>
        <v>50</v>
      </c>
      <c r="I14" s="12">
        <v>11970</v>
      </c>
      <c r="J14" s="14">
        <f t="shared" ref="J14" si="21">H14*100/I14</f>
        <v>0.41771094402673348</v>
      </c>
      <c r="K14" s="4">
        <v>43808</v>
      </c>
      <c r="L14" s="12">
        <f t="shared" ref="L14" si="22">K14+K15</f>
        <v>45239</v>
      </c>
      <c r="M14" s="12">
        <v>13005120</v>
      </c>
      <c r="N14" s="14">
        <f t="shared" ref="N14" si="23">L14*100/M14</f>
        <v>0.34785530621785882</v>
      </c>
      <c r="O14" s="12">
        <v>22</v>
      </c>
      <c r="P14" s="12">
        <v>47</v>
      </c>
    </row>
    <row r="15" spans="1:16" x14ac:dyDescent="0.5">
      <c r="A15" s="11"/>
      <c r="B15" s="3" t="s">
        <v>10</v>
      </c>
      <c r="C15" s="4">
        <v>3</v>
      </c>
      <c r="D15" s="4">
        <v>3</v>
      </c>
      <c r="E15" s="4">
        <v>0</v>
      </c>
      <c r="F15" s="4">
        <v>0</v>
      </c>
      <c r="G15" s="4">
        <v>3</v>
      </c>
      <c r="H15" s="13"/>
      <c r="I15" s="13"/>
      <c r="J15" s="15"/>
      <c r="K15" s="4">
        <v>1431</v>
      </c>
      <c r="L15" s="13"/>
      <c r="M15" s="13"/>
      <c r="N15" s="15"/>
      <c r="O15" s="13"/>
      <c r="P15" s="13"/>
    </row>
    <row r="16" spans="1:16" x14ac:dyDescent="0.5">
      <c r="A16" s="10">
        <v>1375</v>
      </c>
      <c r="B16" s="3" t="s">
        <v>9</v>
      </c>
      <c r="C16" s="4">
        <v>74</v>
      </c>
      <c r="D16" s="4">
        <v>63</v>
      </c>
      <c r="E16" s="4">
        <v>11</v>
      </c>
      <c r="F16" s="4">
        <v>60</v>
      </c>
      <c r="G16" s="4">
        <v>14</v>
      </c>
      <c r="H16" s="12">
        <f t="shared" ref="H16" si="24">C16+C17</f>
        <v>79</v>
      </c>
      <c r="I16" s="12">
        <v>14545</v>
      </c>
      <c r="J16" s="14">
        <f t="shared" ref="J16" si="25">H16*100/I16</f>
        <v>0.54314197318666213</v>
      </c>
      <c r="K16" s="4">
        <v>47622</v>
      </c>
      <c r="L16" s="12">
        <f t="shared" ref="L16" si="26">K16+K17</f>
        <v>49408</v>
      </c>
      <c r="M16" s="12">
        <v>16687534</v>
      </c>
      <c r="N16" s="14">
        <f t="shared" ref="N16" si="27">L16*100/M16</f>
        <v>0.29607729937808663</v>
      </c>
      <c r="O16" s="12">
        <v>36</v>
      </c>
      <c r="P16" s="12">
        <v>77</v>
      </c>
    </row>
    <row r="17" spans="1:16" x14ac:dyDescent="0.5">
      <c r="A17" s="11"/>
      <c r="B17" s="3" t="s">
        <v>10</v>
      </c>
      <c r="C17" s="4">
        <v>5</v>
      </c>
      <c r="D17" s="4">
        <v>4</v>
      </c>
      <c r="E17" s="4">
        <v>1</v>
      </c>
      <c r="F17" s="4">
        <v>3</v>
      </c>
      <c r="G17" s="4">
        <v>2</v>
      </c>
      <c r="H17" s="13"/>
      <c r="I17" s="13"/>
      <c r="J17" s="15"/>
      <c r="K17" s="4">
        <v>1786</v>
      </c>
      <c r="L17" s="13"/>
      <c r="M17" s="13"/>
      <c r="N17" s="15"/>
      <c r="O17" s="13"/>
      <c r="P17" s="13"/>
    </row>
    <row r="18" spans="1:16" x14ac:dyDescent="0.5">
      <c r="A18" s="10">
        <v>1376</v>
      </c>
      <c r="B18" s="3" t="s">
        <v>9</v>
      </c>
      <c r="C18" s="4">
        <v>74</v>
      </c>
      <c r="D18" s="4">
        <v>71</v>
      </c>
      <c r="E18" s="4">
        <v>3</v>
      </c>
      <c r="F18" s="4">
        <v>59</v>
      </c>
      <c r="G18" s="4">
        <v>15</v>
      </c>
      <c r="H18" s="12">
        <f t="shared" ref="H18" si="28">C18+C19</f>
        <v>99</v>
      </c>
      <c r="I18" s="12">
        <v>15395</v>
      </c>
      <c r="J18" s="14">
        <f t="shared" ref="J18" si="29">H18*100/I18</f>
        <v>0.64306593049691463</v>
      </c>
      <c r="K18" s="4">
        <v>49136</v>
      </c>
      <c r="L18" s="12">
        <f t="shared" ref="L18" si="30">K18+K19</f>
        <v>52223</v>
      </c>
      <c r="M18" s="12">
        <v>16627475</v>
      </c>
      <c r="N18" s="14">
        <f t="shared" ref="N18" si="31">L18*100/M18</f>
        <v>0.31407655100969933</v>
      </c>
      <c r="O18" s="12">
        <v>48</v>
      </c>
      <c r="P18" s="12">
        <v>97</v>
      </c>
    </row>
    <row r="19" spans="1:16" x14ac:dyDescent="0.5">
      <c r="A19" s="11"/>
      <c r="B19" s="3" t="s">
        <v>10</v>
      </c>
      <c r="C19" s="4">
        <v>25</v>
      </c>
      <c r="D19" s="4">
        <v>25</v>
      </c>
      <c r="E19" s="4">
        <v>0</v>
      </c>
      <c r="F19" s="4">
        <v>6</v>
      </c>
      <c r="G19" s="4">
        <v>19</v>
      </c>
      <c r="H19" s="13"/>
      <c r="I19" s="13"/>
      <c r="J19" s="15"/>
      <c r="K19" s="4">
        <v>3087</v>
      </c>
      <c r="L19" s="13"/>
      <c r="M19" s="13"/>
      <c r="N19" s="15"/>
      <c r="O19" s="13"/>
      <c r="P19" s="13"/>
    </row>
    <row r="20" spans="1:16" x14ac:dyDescent="0.5">
      <c r="A20" s="10">
        <v>1377</v>
      </c>
      <c r="B20" s="3" t="s">
        <v>9</v>
      </c>
      <c r="C20" s="4">
        <v>86</v>
      </c>
      <c r="D20" s="4">
        <v>83</v>
      </c>
      <c r="E20" s="4">
        <v>3</v>
      </c>
      <c r="F20" s="4">
        <v>72</v>
      </c>
      <c r="G20" s="4">
        <v>14</v>
      </c>
      <c r="H20" s="12">
        <f t="shared" ref="H20" si="32">C20+C21</f>
        <v>88</v>
      </c>
      <c r="I20" s="12">
        <v>17326</v>
      </c>
      <c r="J20" s="14">
        <f t="shared" ref="J20" si="33">H20*100/I20</f>
        <v>0.50790719150409791</v>
      </c>
      <c r="K20" s="4">
        <v>57589</v>
      </c>
      <c r="L20" s="12">
        <f t="shared" ref="L20" si="34">K20+K21</f>
        <v>59129</v>
      </c>
      <c r="M20" s="12">
        <v>19608416</v>
      </c>
      <c r="N20" s="14">
        <f t="shared" ref="N20" si="35">L20*100/M20</f>
        <v>0.30154908994178825</v>
      </c>
      <c r="O20" s="12">
        <v>50</v>
      </c>
      <c r="P20" s="12">
        <v>92</v>
      </c>
    </row>
    <row r="21" spans="1:16" x14ac:dyDescent="0.5">
      <c r="A21" s="11"/>
      <c r="B21" s="3" t="s">
        <v>10</v>
      </c>
      <c r="C21" s="4">
        <v>2</v>
      </c>
      <c r="D21" s="4">
        <v>2</v>
      </c>
      <c r="E21" s="4">
        <v>0</v>
      </c>
      <c r="F21" s="4">
        <v>2</v>
      </c>
      <c r="G21" s="4">
        <v>0</v>
      </c>
      <c r="H21" s="13"/>
      <c r="I21" s="13"/>
      <c r="J21" s="15"/>
      <c r="K21" s="4">
        <v>1540</v>
      </c>
      <c r="L21" s="13"/>
      <c r="M21" s="13"/>
      <c r="N21" s="15"/>
      <c r="O21" s="13"/>
      <c r="P21" s="13"/>
    </row>
    <row r="22" spans="1:16" x14ac:dyDescent="0.5">
      <c r="A22" s="10">
        <v>1378</v>
      </c>
      <c r="B22" s="3" t="s">
        <v>9</v>
      </c>
      <c r="C22" s="4">
        <v>59</v>
      </c>
      <c r="D22" s="4">
        <v>56</v>
      </c>
      <c r="E22" s="4">
        <v>3</v>
      </c>
      <c r="F22" s="4">
        <v>49</v>
      </c>
      <c r="G22" s="4">
        <v>10</v>
      </c>
      <c r="H22" s="12">
        <f t="shared" ref="H22" si="36">C22+C23</f>
        <v>68</v>
      </c>
      <c r="I22" s="12">
        <v>21307</v>
      </c>
      <c r="J22" s="14">
        <f t="shared" ref="J22" si="37">H22*100/I22</f>
        <v>0.31914394330501711</v>
      </c>
      <c r="K22" s="4">
        <v>44210</v>
      </c>
      <c r="L22" s="12">
        <f t="shared" ref="L22" si="38">K22+K23</f>
        <v>49146</v>
      </c>
      <c r="M22" s="12">
        <v>24943964</v>
      </c>
      <c r="N22" s="14">
        <f t="shared" ref="N22" si="39">L22*100/M22</f>
        <v>0.1970256211081767</v>
      </c>
      <c r="O22" s="12">
        <v>56</v>
      </c>
      <c r="P22" s="12">
        <v>92</v>
      </c>
    </row>
    <row r="23" spans="1:16" x14ac:dyDescent="0.5">
      <c r="A23" s="11"/>
      <c r="B23" s="3" t="s">
        <v>10</v>
      </c>
      <c r="C23" s="4">
        <v>9</v>
      </c>
      <c r="D23" s="4">
        <v>9</v>
      </c>
      <c r="E23" s="4">
        <v>0</v>
      </c>
      <c r="F23" s="4">
        <v>5</v>
      </c>
      <c r="G23" s="4">
        <v>4</v>
      </c>
      <c r="H23" s="13"/>
      <c r="I23" s="13"/>
      <c r="J23" s="15"/>
      <c r="K23" s="4">
        <v>4936</v>
      </c>
      <c r="L23" s="13"/>
      <c r="M23" s="13"/>
      <c r="N23" s="15"/>
      <c r="O23" s="13"/>
      <c r="P23" s="13"/>
    </row>
    <row r="24" spans="1:16" x14ac:dyDescent="0.5">
      <c r="A24" s="10">
        <v>1379</v>
      </c>
      <c r="B24" s="3" t="s">
        <v>9</v>
      </c>
      <c r="C24" s="4">
        <v>93</v>
      </c>
      <c r="D24" s="4">
        <v>93</v>
      </c>
      <c r="E24" s="4">
        <v>0</v>
      </c>
      <c r="F24" s="4">
        <v>72</v>
      </c>
      <c r="G24" s="4">
        <v>21</v>
      </c>
      <c r="H24" s="12">
        <f t="shared" ref="H24" si="40">C24+C25</f>
        <v>111</v>
      </c>
      <c r="I24" s="12">
        <v>24793</v>
      </c>
      <c r="J24" s="14">
        <f t="shared" ref="J24" si="41">H24*100/I24</f>
        <v>0.44770701407655389</v>
      </c>
      <c r="K24" s="4">
        <v>56118</v>
      </c>
      <c r="L24" s="12">
        <f t="shared" ref="L24" si="42">K24+K25</f>
        <v>67482</v>
      </c>
      <c r="M24" s="12">
        <v>28107249</v>
      </c>
      <c r="N24" s="14">
        <f t="shared" ref="N24" si="43">L24*100/M24</f>
        <v>0.24008753044454831</v>
      </c>
      <c r="O24" s="12">
        <v>67</v>
      </c>
      <c r="P24" s="12">
        <v>118</v>
      </c>
    </row>
    <row r="25" spans="1:16" x14ac:dyDescent="0.5">
      <c r="A25" s="11"/>
      <c r="B25" s="3" t="s">
        <v>10</v>
      </c>
      <c r="C25" s="4">
        <v>18</v>
      </c>
      <c r="D25" s="4">
        <v>18</v>
      </c>
      <c r="E25" s="4">
        <v>0</v>
      </c>
      <c r="F25" s="4">
        <v>13</v>
      </c>
      <c r="G25" s="4">
        <v>15</v>
      </c>
      <c r="H25" s="13"/>
      <c r="I25" s="13"/>
      <c r="J25" s="15"/>
      <c r="K25" s="4">
        <v>11364</v>
      </c>
      <c r="L25" s="13"/>
      <c r="M25" s="13"/>
      <c r="N25" s="15"/>
      <c r="O25" s="13"/>
      <c r="P25" s="13"/>
    </row>
    <row r="26" spans="1:16" x14ac:dyDescent="0.5">
      <c r="A26" s="10">
        <v>1380</v>
      </c>
      <c r="B26" s="3" t="s">
        <v>9</v>
      </c>
      <c r="C26" s="4">
        <v>156</v>
      </c>
      <c r="D26" s="4">
        <v>154</v>
      </c>
      <c r="E26" s="4">
        <v>2</v>
      </c>
      <c r="F26" s="4">
        <v>112</v>
      </c>
      <c r="G26" s="4">
        <v>44</v>
      </c>
      <c r="H26" s="12">
        <f t="shared" ref="H26" si="44">C26+C27</f>
        <v>196</v>
      </c>
      <c r="I26" s="12">
        <v>32263</v>
      </c>
      <c r="J26" s="14">
        <f t="shared" ref="J26" si="45">H26*100/I26</f>
        <v>0.60750705142113259</v>
      </c>
      <c r="K26" s="4">
        <v>122584</v>
      </c>
      <c r="L26" s="12">
        <f t="shared" ref="L26" si="46">K26+K27</f>
        <v>140738</v>
      </c>
      <c r="M26" s="12">
        <v>36671340</v>
      </c>
      <c r="N26" s="14">
        <f t="shared" ref="N26" si="47">L26*100/M26</f>
        <v>0.38378199433126797</v>
      </c>
      <c r="O26" s="12">
        <v>96</v>
      </c>
      <c r="P26" s="12">
        <v>195</v>
      </c>
    </row>
    <row r="27" spans="1:16" x14ac:dyDescent="0.5">
      <c r="A27" s="11"/>
      <c r="B27" s="3" t="s">
        <v>10</v>
      </c>
      <c r="C27" s="4">
        <v>40</v>
      </c>
      <c r="D27" s="4">
        <v>39</v>
      </c>
      <c r="E27" s="4">
        <v>1</v>
      </c>
      <c r="F27" s="4">
        <v>13</v>
      </c>
      <c r="G27" s="4">
        <v>27</v>
      </c>
      <c r="H27" s="13"/>
      <c r="I27" s="13"/>
      <c r="J27" s="15"/>
      <c r="K27" s="4">
        <v>18154</v>
      </c>
      <c r="L27" s="13"/>
      <c r="M27" s="13"/>
      <c r="N27" s="15"/>
      <c r="O27" s="13"/>
      <c r="P27" s="13"/>
    </row>
    <row r="28" spans="1:16" x14ac:dyDescent="0.5">
      <c r="A28" s="10">
        <v>1381</v>
      </c>
      <c r="B28" s="3" t="s">
        <v>9</v>
      </c>
      <c r="C28" s="4">
        <v>238</v>
      </c>
      <c r="D28" s="4">
        <v>238</v>
      </c>
      <c r="E28" s="4">
        <v>0</v>
      </c>
      <c r="F28" s="4">
        <v>182</v>
      </c>
      <c r="G28" s="4">
        <v>56</v>
      </c>
      <c r="H28" s="12">
        <f t="shared" ref="H28" si="48">C28+C29</f>
        <v>260</v>
      </c>
      <c r="I28" s="12">
        <v>35705</v>
      </c>
      <c r="J28" s="14">
        <f t="shared" ref="J28" si="49">H28*100/I28</f>
        <v>0.72818932922559865</v>
      </c>
      <c r="K28" s="4">
        <v>127339</v>
      </c>
      <c r="L28" s="12">
        <f t="shared" ref="L28" si="50">K28+K29</f>
        <v>135367</v>
      </c>
      <c r="M28" s="12">
        <v>35658426</v>
      </c>
      <c r="N28" s="14">
        <f t="shared" ref="N28" si="51">L28*100/M28</f>
        <v>0.37962135513216427</v>
      </c>
      <c r="O28" s="12">
        <v>130</v>
      </c>
      <c r="P28" s="12">
        <v>270</v>
      </c>
    </row>
    <row r="29" spans="1:16" x14ac:dyDescent="0.5">
      <c r="A29" s="11"/>
      <c r="B29" s="3" t="s">
        <v>10</v>
      </c>
      <c r="C29" s="4">
        <v>22</v>
      </c>
      <c r="D29" s="4">
        <v>22</v>
      </c>
      <c r="E29" s="4">
        <v>0</v>
      </c>
      <c r="F29" s="4">
        <v>9</v>
      </c>
      <c r="G29" s="4">
        <v>13</v>
      </c>
      <c r="H29" s="13"/>
      <c r="I29" s="13"/>
      <c r="J29" s="15"/>
      <c r="K29" s="4">
        <v>8028</v>
      </c>
      <c r="L29" s="13"/>
      <c r="M29" s="13"/>
      <c r="N29" s="15"/>
      <c r="O29" s="13"/>
      <c r="P29" s="13"/>
    </row>
    <row r="30" spans="1:16" x14ac:dyDescent="0.5">
      <c r="A30" s="10">
        <v>1382</v>
      </c>
      <c r="B30" s="3" t="s">
        <v>9</v>
      </c>
      <c r="C30" s="4">
        <v>282</v>
      </c>
      <c r="D30" s="4">
        <v>280</v>
      </c>
      <c r="E30" s="4">
        <v>2</v>
      </c>
      <c r="F30" s="4">
        <v>215</v>
      </c>
      <c r="G30" s="4">
        <v>67</v>
      </c>
      <c r="H30" s="12">
        <f t="shared" ref="H30" si="52">C30+C31</f>
        <v>302</v>
      </c>
      <c r="I30" s="12">
        <v>37660</v>
      </c>
      <c r="J30" s="14">
        <f t="shared" ref="J30" si="53">H30*100/I30</f>
        <v>0.80191184280403616</v>
      </c>
      <c r="K30" s="4">
        <v>152078</v>
      </c>
      <c r="L30" s="12">
        <f t="shared" ref="L30" si="54">K30+K31</f>
        <v>159168</v>
      </c>
      <c r="M30" s="12">
        <v>36887695</v>
      </c>
      <c r="N30" s="14">
        <f t="shared" ref="N30" si="55">L30*100/M30</f>
        <v>0.43149348312492825</v>
      </c>
      <c r="O30" s="12">
        <v>131</v>
      </c>
      <c r="P30" s="12">
        <v>303</v>
      </c>
    </row>
    <row r="31" spans="1:16" x14ac:dyDescent="0.5">
      <c r="A31" s="11"/>
      <c r="B31" s="3" t="s">
        <v>10</v>
      </c>
      <c r="C31" s="4">
        <v>20</v>
      </c>
      <c r="D31" s="4">
        <v>20</v>
      </c>
      <c r="E31" s="4">
        <v>0</v>
      </c>
      <c r="F31" s="4">
        <v>7</v>
      </c>
      <c r="G31" s="4">
        <v>13</v>
      </c>
      <c r="H31" s="13"/>
      <c r="I31" s="13"/>
      <c r="J31" s="15"/>
      <c r="K31" s="4">
        <v>7090</v>
      </c>
      <c r="L31" s="13"/>
      <c r="M31" s="13"/>
      <c r="N31" s="15"/>
      <c r="O31" s="13"/>
      <c r="P31" s="13"/>
    </row>
    <row r="32" spans="1:16" x14ac:dyDescent="0.5">
      <c r="A32" s="10">
        <v>1383</v>
      </c>
      <c r="B32" s="3" t="s">
        <v>9</v>
      </c>
      <c r="C32" s="4">
        <v>292</v>
      </c>
      <c r="D32" s="4">
        <v>290</v>
      </c>
      <c r="E32" s="4">
        <v>2</v>
      </c>
      <c r="F32" s="4">
        <v>228</v>
      </c>
      <c r="G32" s="4">
        <v>64</v>
      </c>
      <c r="H32" s="12">
        <f t="shared" ref="H32" si="56">C32+C33</f>
        <v>315</v>
      </c>
      <c r="I32" s="12">
        <v>42092</v>
      </c>
      <c r="J32" s="14">
        <f t="shared" ref="J32" si="57">H32*100/I32</f>
        <v>0.74836073363109379</v>
      </c>
      <c r="K32" s="4">
        <v>134333</v>
      </c>
      <c r="L32" s="12">
        <f t="shared" ref="L32" si="58">K32+K33</f>
        <v>148269</v>
      </c>
      <c r="M32" s="12">
        <v>38124690</v>
      </c>
      <c r="N32" s="14">
        <f t="shared" ref="N32" si="59">L32*100/M32</f>
        <v>0.38890545732962023</v>
      </c>
      <c r="O32" s="12">
        <v>158</v>
      </c>
      <c r="P32" s="12">
        <v>335</v>
      </c>
    </row>
    <row r="33" spans="1:16" x14ac:dyDescent="0.5">
      <c r="A33" s="11"/>
      <c r="B33" s="3" t="s">
        <v>10</v>
      </c>
      <c r="C33" s="4">
        <v>23</v>
      </c>
      <c r="D33" s="4">
        <v>23</v>
      </c>
      <c r="E33" s="4">
        <v>0</v>
      </c>
      <c r="F33" s="4">
        <v>10</v>
      </c>
      <c r="G33" s="4">
        <v>13</v>
      </c>
      <c r="H33" s="13"/>
      <c r="I33" s="13"/>
      <c r="J33" s="15"/>
      <c r="K33" s="4">
        <v>13936</v>
      </c>
      <c r="L33" s="13"/>
      <c r="M33" s="13"/>
      <c r="N33" s="15"/>
      <c r="O33" s="13"/>
      <c r="P33" s="13"/>
    </row>
    <row r="34" spans="1:16" x14ac:dyDescent="0.5">
      <c r="A34" s="10">
        <v>1384</v>
      </c>
      <c r="B34" s="3" t="s">
        <v>9</v>
      </c>
      <c r="C34" s="4">
        <v>351</v>
      </c>
      <c r="D34" s="4">
        <v>351</v>
      </c>
      <c r="E34" s="4">
        <v>0</v>
      </c>
      <c r="F34" s="4">
        <v>285</v>
      </c>
      <c r="G34" s="4">
        <v>66</v>
      </c>
      <c r="H34" s="12">
        <f t="shared" ref="H34" si="60">C34+C35</f>
        <v>377</v>
      </c>
      <c r="I34" s="12">
        <v>53540</v>
      </c>
      <c r="J34" s="14">
        <f t="shared" ref="J34" si="61">H34*100/I34</f>
        <v>0.70414643257377663</v>
      </c>
      <c r="K34" s="4">
        <v>156670</v>
      </c>
      <c r="L34" s="12">
        <f t="shared" ref="L34" si="62">K34+K35</f>
        <v>166271</v>
      </c>
      <c r="M34" s="12">
        <v>47877725</v>
      </c>
      <c r="N34" s="14">
        <f t="shared" ref="N34" si="63">L34*100/M34</f>
        <v>0.34728258287126218</v>
      </c>
      <c r="O34" s="12">
        <v>180</v>
      </c>
      <c r="P34" s="12">
        <v>405</v>
      </c>
    </row>
    <row r="35" spans="1:16" x14ac:dyDescent="0.5">
      <c r="A35" s="11"/>
      <c r="B35" s="3" t="s">
        <v>10</v>
      </c>
      <c r="C35" s="4">
        <v>26</v>
      </c>
      <c r="D35" s="4">
        <v>26</v>
      </c>
      <c r="E35" s="4">
        <v>0</v>
      </c>
      <c r="F35" s="4">
        <v>2</v>
      </c>
      <c r="G35" s="4">
        <v>24</v>
      </c>
      <c r="H35" s="13"/>
      <c r="I35" s="13"/>
      <c r="J35" s="15"/>
      <c r="K35" s="4">
        <v>9601</v>
      </c>
      <c r="L35" s="13"/>
      <c r="M35" s="13"/>
      <c r="N35" s="15"/>
      <c r="O35" s="13"/>
      <c r="P35" s="13"/>
    </row>
    <row r="36" spans="1:16" x14ac:dyDescent="0.5">
      <c r="A36" s="10">
        <v>1385</v>
      </c>
      <c r="B36" s="3" t="s">
        <v>9</v>
      </c>
      <c r="C36" s="4">
        <v>399</v>
      </c>
      <c r="D36" s="4">
        <v>395</v>
      </c>
      <c r="E36" s="4">
        <v>4</v>
      </c>
      <c r="F36" s="4">
        <v>299</v>
      </c>
      <c r="G36" s="4">
        <v>100</v>
      </c>
      <c r="H36" s="12">
        <f t="shared" ref="H36" si="64">C36+C37</f>
        <v>427</v>
      </c>
      <c r="I36" s="12">
        <v>53697</v>
      </c>
      <c r="J36" s="14">
        <f t="shared" ref="J36" si="65">H36*100/I36</f>
        <v>0.79520271151088517</v>
      </c>
      <c r="K36" s="4">
        <v>198003</v>
      </c>
      <c r="L36" s="12">
        <f t="shared" ref="L36" si="66">K36+K37</f>
        <v>204984</v>
      </c>
      <c r="M36" s="12">
        <v>47247260</v>
      </c>
      <c r="N36" s="14">
        <f t="shared" ref="N36" si="67">L36*100/M36</f>
        <v>0.43385373035388719</v>
      </c>
      <c r="O36" s="12">
        <v>172</v>
      </c>
      <c r="P36" s="12">
        <v>377</v>
      </c>
    </row>
    <row r="37" spans="1:16" x14ac:dyDescent="0.5">
      <c r="A37" s="11"/>
      <c r="B37" s="3" t="s">
        <v>10</v>
      </c>
      <c r="C37" s="4">
        <v>28</v>
      </c>
      <c r="D37" s="4">
        <v>28</v>
      </c>
      <c r="E37" s="4">
        <v>0</v>
      </c>
      <c r="F37" s="4">
        <v>8</v>
      </c>
      <c r="G37" s="4">
        <v>20</v>
      </c>
      <c r="H37" s="13"/>
      <c r="I37" s="13"/>
      <c r="J37" s="15"/>
      <c r="K37" s="4">
        <v>6981</v>
      </c>
      <c r="L37" s="13"/>
      <c r="M37" s="13"/>
      <c r="N37" s="15"/>
      <c r="O37" s="13"/>
      <c r="P37" s="13"/>
    </row>
    <row r="38" spans="1:16" x14ac:dyDescent="0.5">
      <c r="A38" s="10">
        <v>1386</v>
      </c>
      <c r="B38" s="3" t="s">
        <v>9</v>
      </c>
      <c r="C38" s="4">
        <v>555</v>
      </c>
      <c r="D38" s="4">
        <v>541</v>
      </c>
      <c r="E38" s="4">
        <v>14</v>
      </c>
      <c r="F38" s="4">
        <v>252</v>
      </c>
      <c r="G38" s="4">
        <v>303</v>
      </c>
      <c r="H38" s="12">
        <f t="shared" ref="H38" si="68">C38+C39</f>
        <v>580</v>
      </c>
      <c r="I38" s="12">
        <v>56852</v>
      </c>
      <c r="J38" s="14">
        <f t="shared" ref="J38" si="69">H38*100/I38</f>
        <v>1.0201927812565961</v>
      </c>
      <c r="K38" s="4">
        <v>265147</v>
      </c>
      <c r="L38" s="12">
        <f t="shared" ref="L38" si="70">K38+K39</f>
        <v>273452</v>
      </c>
      <c r="M38" s="12">
        <v>46582314</v>
      </c>
      <c r="N38" s="14">
        <f t="shared" ref="N38" si="71">L38*100/M38</f>
        <v>0.58702966108553556</v>
      </c>
      <c r="O38" s="12">
        <v>161</v>
      </c>
      <c r="P38" s="12">
        <v>476</v>
      </c>
    </row>
    <row r="39" spans="1:16" x14ac:dyDescent="0.5">
      <c r="A39" s="11"/>
      <c r="B39" s="3" t="s">
        <v>10</v>
      </c>
      <c r="C39" s="4">
        <v>25</v>
      </c>
      <c r="D39" s="4">
        <v>25</v>
      </c>
      <c r="E39" s="4">
        <v>0</v>
      </c>
      <c r="F39" s="4">
        <v>6</v>
      </c>
      <c r="G39" s="4">
        <v>19</v>
      </c>
      <c r="H39" s="13"/>
      <c r="I39" s="13"/>
      <c r="J39" s="15"/>
      <c r="K39" s="4">
        <v>8305</v>
      </c>
      <c r="L39" s="13"/>
      <c r="M39" s="13"/>
      <c r="N39" s="15"/>
      <c r="O39" s="13"/>
      <c r="P39" s="13"/>
    </row>
    <row r="40" spans="1:16" x14ac:dyDescent="0.5">
      <c r="A40" s="10">
        <v>1387</v>
      </c>
      <c r="B40" s="3" t="s">
        <v>9</v>
      </c>
      <c r="C40" s="4">
        <v>576</v>
      </c>
      <c r="D40" s="4">
        <v>561</v>
      </c>
      <c r="E40" s="4">
        <v>15</v>
      </c>
      <c r="F40" s="4">
        <v>221</v>
      </c>
      <c r="G40" s="4">
        <v>355</v>
      </c>
      <c r="H40" s="12">
        <f t="shared" ref="H40" si="72">C40+C41</f>
        <v>623</v>
      </c>
      <c r="I40" s="12">
        <v>57172</v>
      </c>
      <c r="J40" s="14">
        <f t="shared" ref="J40" si="73">H40*100/I40</f>
        <v>1.089694255929476</v>
      </c>
      <c r="K40" s="4">
        <v>343012</v>
      </c>
      <c r="L40" s="12">
        <f t="shared" ref="L40" si="74">K40+K41</f>
        <v>371614</v>
      </c>
      <c r="M40" s="12">
        <v>43140681</v>
      </c>
      <c r="N40" s="14">
        <f t="shared" ref="N40" si="75">L40*100/M40</f>
        <v>0.86140040302099075</v>
      </c>
      <c r="O40" s="12">
        <v>152</v>
      </c>
      <c r="P40" s="12">
        <v>444</v>
      </c>
    </row>
    <row r="41" spans="1:16" x14ac:dyDescent="0.5">
      <c r="A41" s="11"/>
      <c r="B41" s="3" t="s">
        <v>10</v>
      </c>
      <c r="C41" s="4">
        <v>47</v>
      </c>
      <c r="D41" s="4">
        <v>47</v>
      </c>
      <c r="E41" s="4">
        <v>0</v>
      </c>
      <c r="F41" s="4">
        <v>7</v>
      </c>
      <c r="G41" s="4">
        <v>40</v>
      </c>
      <c r="H41" s="13"/>
      <c r="I41" s="13"/>
      <c r="J41" s="15"/>
      <c r="K41" s="4">
        <v>28602</v>
      </c>
      <c r="L41" s="13"/>
      <c r="M41" s="13"/>
      <c r="N41" s="15"/>
      <c r="O41" s="13"/>
      <c r="P41" s="13"/>
    </row>
    <row r="42" spans="1:16" x14ac:dyDescent="0.5">
      <c r="A42" s="10">
        <v>1388</v>
      </c>
      <c r="B42" s="3" t="s">
        <v>9</v>
      </c>
      <c r="C42" s="4">
        <v>725</v>
      </c>
      <c r="D42" s="4">
        <v>711</v>
      </c>
      <c r="E42" s="4">
        <v>14</v>
      </c>
      <c r="F42" s="4">
        <v>307</v>
      </c>
      <c r="G42" s="4">
        <v>418</v>
      </c>
      <c r="H42" s="12">
        <f t="shared" ref="H42" si="76">C42+C43</f>
        <v>765</v>
      </c>
      <c r="I42" s="12">
        <v>60881</v>
      </c>
      <c r="J42" s="14">
        <f t="shared" ref="J42" si="77">H42*100/I42</f>
        <v>1.2565496624562671</v>
      </c>
      <c r="K42" s="4">
        <v>527842</v>
      </c>
      <c r="L42" s="12">
        <f t="shared" ref="L42" si="78">K42+K43</f>
        <v>550978</v>
      </c>
      <c r="M42" s="12">
        <v>40620147</v>
      </c>
      <c r="N42" s="14">
        <f t="shared" ref="N42" si="79">L42*100/M42</f>
        <v>1.356415573779189</v>
      </c>
      <c r="O42" s="12">
        <v>166</v>
      </c>
      <c r="P42" s="12">
        <v>442</v>
      </c>
    </row>
    <row r="43" spans="1:16" x14ac:dyDescent="0.5">
      <c r="A43" s="11"/>
      <c r="B43" s="3" t="s">
        <v>10</v>
      </c>
      <c r="C43" s="4">
        <v>40</v>
      </c>
      <c r="D43" s="4">
        <v>40</v>
      </c>
      <c r="E43" s="4">
        <v>0</v>
      </c>
      <c r="F43" s="4">
        <v>2</v>
      </c>
      <c r="G43" s="4">
        <v>38</v>
      </c>
      <c r="H43" s="13"/>
      <c r="I43" s="13"/>
      <c r="J43" s="15"/>
      <c r="K43" s="4">
        <v>23136</v>
      </c>
      <c r="L43" s="13"/>
      <c r="M43" s="13"/>
      <c r="N43" s="15"/>
      <c r="O43" s="13"/>
      <c r="P43" s="13"/>
    </row>
    <row r="44" spans="1:16" x14ac:dyDescent="0.5">
      <c r="A44" s="10">
        <v>1389</v>
      </c>
      <c r="B44" s="3" t="s">
        <v>9</v>
      </c>
      <c r="C44" s="4">
        <v>961</v>
      </c>
      <c r="D44" s="4">
        <v>958</v>
      </c>
      <c r="E44" s="4">
        <v>3</v>
      </c>
      <c r="F44" s="4">
        <v>440</v>
      </c>
      <c r="G44" s="4">
        <v>521</v>
      </c>
      <c r="H44" s="12">
        <f t="shared" ref="H44" si="80">C44+C45</f>
        <v>977</v>
      </c>
      <c r="I44" s="12">
        <v>65245</v>
      </c>
      <c r="J44" s="14">
        <f t="shared" ref="J44" si="81">H44*100/I44</f>
        <v>1.4974327534676988</v>
      </c>
      <c r="K44" s="4">
        <v>682036</v>
      </c>
      <c r="L44" s="12">
        <f t="shared" ref="L44" si="82">K44+K45</f>
        <v>685226</v>
      </c>
      <c r="M44" s="12">
        <v>40558320</v>
      </c>
      <c r="N44" s="14">
        <f t="shared" ref="N44" si="83">L44*100/M44</f>
        <v>1.6894831935839552</v>
      </c>
      <c r="O44" s="12">
        <v>236</v>
      </c>
      <c r="P44" s="12">
        <v>727</v>
      </c>
    </row>
    <row r="45" spans="1:16" x14ac:dyDescent="0.5">
      <c r="A45" s="11"/>
      <c r="B45" s="3" t="s">
        <v>10</v>
      </c>
      <c r="C45" s="4">
        <v>16</v>
      </c>
      <c r="D45" s="4">
        <v>16</v>
      </c>
      <c r="E45" s="4">
        <v>0</v>
      </c>
      <c r="F45" s="4">
        <v>7</v>
      </c>
      <c r="G45" s="4">
        <v>9</v>
      </c>
      <c r="H45" s="13"/>
      <c r="I45" s="13"/>
      <c r="J45" s="15"/>
      <c r="K45" s="4">
        <v>3190</v>
      </c>
      <c r="L45" s="13"/>
      <c r="M45" s="13"/>
      <c r="N45" s="15"/>
      <c r="O45" s="13"/>
      <c r="P45" s="13"/>
    </row>
    <row r="46" spans="1:16" x14ac:dyDescent="0.5">
      <c r="A46" s="10">
        <v>1390</v>
      </c>
      <c r="B46" s="3" t="s">
        <v>9</v>
      </c>
      <c r="C46" s="4">
        <v>997</v>
      </c>
      <c r="D46" s="4">
        <v>986</v>
      </c>
      <c r="E46" s="4">
        <v>11</v>
      </c>
      <c r="F46" s="4">
        <v>509</v>
      </c>
      <c r="G46" s="4">
        <v>488</v>
      </c>
      <c r="H46" s="12">
        <f t="shared" ref="H46" si="84">C46+C47</f>
        <v>1031</v>
      </c>
      <c r="I46" s="12">
        <v>68945</v>
      </c>
      <c r="J46" s="14">
        <f t="shared" ref="J46" si="85">H46*100/I46</f>
        <v>1.4953948799767931</v>
      </c>
      <c r="K46" s="4">
        <v>580282</v>
      </c>
      <c r="L46" s="12">
        <f t="shared" ref="L46" si="86">K46+K47</f>
        <v>591616</v>
      </c>
      <c r="M46" s="12">
        <v>41036907</v>
      </c>
      <c r="N46" s="14">
        <f t="shared" ref="N46" si="87">L46*100/M46</f>
        <v>1.4416681062244774</v>
      </c>
      <c r="O46" s="12">
        <v>296</v>
      </c>
      <c r="P46" s="12">
        <v>923</v>
      </c>
    </row>
    <row r="47" spans="1:16" x14ac:dyDescent="0.5">
      <c r="A47" s="11"/>
      <c r="B47" s="3" t="s">
        <v>10</v>
      </c>
      <c r="C47" s="4">
        <v>34</v>
      </c>
      <c r="D47" s="4">
        <v>34</v>
      </c>
      <c r="E47" s="4">
        <v>0</v>
      </c>
      <c r="F47" s="4">
        <v>3</v>
      </c>
      <c r="G47" s="4">
        <v>31</v>
      </c>
      <c r="H47" s="13"/>
      <c r="I47" s="13"/>
      <c r="J47" s="15"/>
      <c r="K47" s="4">
        <v>11334</v>
      </c>
      <c r="L47" s="13"/>
      <c r="M47" s="13"/>
      <c r="N47" s="15"/>
      <c r="O47" s="13"/>
      <c r="P47" s="13"/>
    </row>
    <row r="48" spans="1:16" x14ac:dyDescent="0.5">
      <c r="A48" s="10">
        <v>1391</v>
      </c>
      <c r="B48" s="3" t="s">
        <v>9</v>
      </c>
      <c r="C48" s="4">
        <v>820</v>
      </c>
      <c r="D48" s="4">
        <v>816</v>
      </c>
      <c r="E48" s="4">
        <v>4</v>
      </c>
      <c r="F48" s="4">
        <v>408</v>
      </c>
      <c r="G48" s="4">
        <v>412</v>
      </c>
      <c r="H48" s="12">
        <f t="shared" ref="H48" si="88">C48+C49</f>
        <v>846</v>
      </c>
      <c r="I48" s="12">
        <v>64324</v>
      </c>
      <c r="J48" s="14">
        <f t="shared" ref="J48" si="89">H48*100/I48</f>
        <v>1.3152167153783969</v>
      </c>
      <c r="K48" s="4">
        <v>544475</v>
      </c>
      <c r="L48" s="12">
        <f t="shared" ref="L48" si="90">K48+K49</f>
        <v>549296</v>
      </c>
      <c r="M48" s="12">
        <v>33367904</v>
      </c>
      <c r="N48" s="14">
        <f t="shared" ref="N48" si="91">L48*100/M48</f>
        <v>1.6461807130588724</v>
      </c>
      <c r="O48" s="12">
        <v>255</v>
      </c>
      <c r="P48" s="12">
        <v>789</v>
      </c>
    </row>
    <row r="49" spans="1:16" x14ac:dyDescent="0.5">
      <c r="A49" s="11"/>
      <c r="B49" s="3" t="s">
        <v>10</v>
      </c>
      <c r="C49" s="4">
        <v>26</v>
      </c>
      <c r="D49" s="4">
        <v>26</v>
      </c>
      <c r="E49" s="4">
        <v>0</v>
      </c>
      <c r="F49" s="4">
        <v>3</v>
      </c>
      <c r="G49" s="4">
        <v>23</v>
      </c>
      <c r="H49" s="13"/>
      <c r="I49" s="13"/>
      <c r="J49" s="15"/>
      <c r="K49" s="4">
        <v>4821</v>
      </c>
      <c r="L49" s="13"/>
      <c r="M49" s="13"/>
      <c r="N49" s="15"/>
      <c r="O49" s="13"/>
      <c r="P49" s="13"/>
    </row>
    <row r="50" spans="1:16" x14ac:dyDescent="0.5">
      <c r="A50" s="10">
        <v>1392</v>
      </c>
      <c r="B50" s="3" t="s">
        <v>9</v>
      </c>
      <c r="C50" s="4">
        <v>760</v>
      </c>
      <c r="D50" s="4">
        <v>751</v>
      </c>
      <c r="E50" s="4">
        <v>9</v>
      </c>
      <c r="F50" s="4">
        <v>493</v>
      </c>
      <c r="G50" s="4">
        <v>267</v>
      </c>
      <c r="H50" s="12">
        <f t="shared" ref="H50" si="92">C50+C51</f>
        <v>774</v>
      </c>
      <c r="I50" s="12">
        <v>66696</v>
      </c>
      <c r="J50" s="14">
        <f t="shared" ref="J50" si="93">H50*100/I50</f>
        <v>1.1604893846707449</v>
      </c>
      <c r="K50" s="4">
        <v>458221</v>
      </c>
      <c r="L50" s="12">
        <f t="shared" ref="L50" si="94">K50+K51</f>
        <v>462765</v>
      </c>
      <c r="M50" s="12">
        <v>30853262</v>
      </c>
      <c r="N50" s="14">
        <f t="shared" ref="N50" si="95">L50*100/M50</f>
        <v>1.4998900278356304</v>
      </c>
      <c r="O50" s="12">
        <v>276</v>
      </c>
      <c r="P50" s="12">
        <v>830</v>
      </c>
    </row>
    <row r="51" spans="1:16" x14ac:dyDescent="0.5">
      <c r="A51" s="11"/>
      <c r="B51" s="3" t="s">
        <v>10</v>
      </c>
      <c r="C51" s="4">
        <v>14</v>
      </c>
      <c r="D51" s="4">
        <v>14</v>
      </c>
      <c r="E51" s="4">
        <v>0</v>
      </c>
      <c r="F51" s="4">
        <v>5</v>
      </c>
      <c r="G51" s="4">
        <v>9</v>
      </c>
      <c r="H51" s="13"/>
      <c r="I51" s="13"/>
      <c r="J51" s="15"/>
      <c r="K51" s="4">
        <v>4544</v>
      </c>
      <c r="L51" s="13"/>
      <c r="M51" s="13"/>
      <c r="N51" s="15"/>
      <c r="O51" s="13"/>
      <c r="P51" s="13"/>
    </row>
    <row r="52" spans="1:16" x14ac:dyDescent="0.5">
      <c r="A52" s="10">
        <v>1393</v>
      </c>
      <c r="B52" s="3" t="s">
        <v>9</v>
      </c>
      <c r="C52" s="4">
        <v>933</v>
      </c>
      <c r="D52" s="4">
        <v>929</v>
      </c>
      <c r="E52" s="4">
        <v>4</v>
      </c>
      <c r="F52" s="4">
        <v>545</v>
      </c>
      <c r="G52" s="4">
        <v>388</v>
      </c>
      <c r="H52" s="12">
        <f t="shared" ref="H52" si="96">C52+C53</f>
        <v>946</v>
      </c>
      <c r="I52" s="12">
        <v>74087</v>
      </c>
      <c r="J52" s="14">
        <f t="shared" ref="J52" si="97">H52*100/I52</f>
        <v>1.2768771849312295</v>
      </c>
      <c r="K52" s="4">
        <v>532432</v>
      </c>
      <c r="L52" s="12">
        <f t="shared" ref="L52" si="98">K52+K53</f>
        <v>537572</v>
      </c>
      <c r="M52" s="12">
        <v>30707140</v>
      </c>
      <c r="N52" s="14">
        <f t="shared" ref="N52" si="99">L52*100/M52</f>
        <v>1.7506417074335154</v>
      </c>
      <c r="O52" s="12">
        <v>276</v>
      </c>
      <c r="P52" s="12">
        <v>962</v>
      </c>
    </row>
    <row r="53" spans="1:16" x14ac:dyDescent="0.5">
      <c r="A53" s="11"/>
      <c r="B53" s="3" t="s">
        <v>10</v>
      </c>
      <c r="C53" s="4">
        <v>13</v>
      </c>
      <c r="D53" s="4">
        <v>13</v>
      </c>
      <c r="E53" s="4">
        <v>0</v>
      </c>
      <c r="F53" s="4">
        <v>4</v>
      </c>
      <c r="G53" s="4">
        <v>9</v>
      </c>
      <c r="H53" s="13"/>
      <c r="I53" s="13"/>
      <c r="J53" s="15"/>
      <c r="K53" s="4">
        <v>5140</v>
      </c>
      <c r="L53" s="13"/>
      <c r="M53" s="13"/>
      <c r="N53" s="15"/>
      <c r="O53" s="13"/>
      <c r="P53" s="13"/>
    </row>
    <row r="54" spans="1:16" x14ac:dyDescent="0.5">
      <c r="A54" s="10">
        <v>1394</v>
      </c>
      <c r="B54" s="3" t="s">
        <v>9</v>
      </c>
      <c r="C54" s="4">
        <v>943</v>
      </c>
      <c r="D54" s="4">
        <v>939</v>
      </c>
      <c r="E54" s="4">
        <v>4</v>
      </c>
      <c r="F54" s="4">
        <v>590</v>
      </c>
      <c r="G54" s="4">
        <v>353</v>
      </c>
      <c r="H54" s="12">
        <f t="shared" ref="H54" si="100">C54+C55</f>
        <v>958</v>
      </c>
      <c r="I54" s="12">
        <v>81776</v>
      </c>
      <c r="J54" s="14">
        <f t="shared" ref="J54" si="101">H54*100/I54</f>
        <v>1.171492858540403</v>
      </c>
      <c r="K54" s="4">
        <v>423058</v>
      </c>
      <c r="L54" s="12">
        <f t="shared" ref="L54" si="102">K54+K55</f>
        <v>426008</v>
      </c>
      <c r="M54" s="12">
        <v>31996506</v>
      </c>
      <c r="N54" s="14">
        <f t="shared" ref="N54" si="103">L54*100/M54</f>
        <v>1.3314203744621367</v>
      </c>
      <c r="O54" s="12">
        <v>335</v>
      </c>
      <c r="P54" s="12">
        <v>1045</v>
      </c>
    </row>
    <row r="55" spans="1:16" x14ac:dyDescent="0.5">
      <c r="A55" s="11"/>
      <c r="B55" s="3" t="s">
        <v>10</v>
      </c>
      <c r="C55" s="4">
        <v>15</v>
      </c>
      <c r="D55" s="4">
        <v>15</v>
      </c>
      <c r="E55" s="4">
        <v>0</v>
      </c>
      <c r="F55" s="4">
        <v>7</v>
      </c>
      <c r="G55" s="4">
        <v>8</v>
      </c>
      <c r="H55" s="13"/>
      <c r="I55" s="13"/>
      <c r="J55" s="15"/>
      <c r="K55" s="4">
        <v>2950</v>
      </c>
      <c r="L55" s="13"/>
      <c r="M55" s="13"/>
      <c r="N55" s="15"/>
      <c r="O55" s="13"/>
      <c r="P55" s="13"/>
    </row>
    <row r="56" spans="1:16" x14ac:dyDescent="0.5">
      <c r="A56" s="10">
        <v>1395</v>
      </c>
      <c r="B56" s="3" t="s">
        <v>9</v>
      </c>
      <c r="C56" s="4">
        <v>1253</v>
      </c>
      <c r="D56" s="4">
        <v>1248</v>
      </c>
      <c r="E56" s="4">
        <v>5</v>
      </c>
      <c r="F56" s="4">
        <v>940</v>
      </c>
      <c r="G56" s="4">
        <v>313</v>
      </c>
      <c r="H56" s="12">
        <f t="shared" ref="H56" si="104">C56+C57</f>
        <v>1265</v>
      </c>
      <c r="I56" s="12">
        <v>89845</v>
      </c>
      <c r="J56" s="14">
        <f t="shared" ref="J56" si="105">H56*100/I56</f>
        <v>1.4079804107073293</v>
      </c>
      <c r="K56" s="4">
        <v>440341</v>
      </c>
      <c r="L56" s="12">
        <f t="shared" ref="L56" si="106">K56+K57</f>
        <v>441815</v>
      </c>
      <c r="M56" s="12">
        <v>28937757</v>
      </c>
      <c r="N56" s="14">
        <f t="shared" ref="N56" si="107">L56*100/M56</f>
        <v>1.5267769371344158</v>
      </c>
      <c r="O56" s="12">
        <v>361</v>
      </c>
      <c r="P56" s="12">
        <v>1413</v>
      </c>
    </row>
    <row r="57" spans="1:16" x14ac:dyDescent="0.5">
      <c r="A57" s="11"/>
      <c r="B57" s="3" t="s">
        <v>10</v>
      </c>
      <c r="C57" s="4">
        <v>12</v>
      </c>
      <c r="D57" s="4">
        <v>12</v>
      </c>
      <c r="E57" s="4">
        <v>0</v>
      </c>
      <c r="F57" s="4">
        <v>8</v>
      </c>
      <c r="G57" s="4">
        <v>4</v>
      </c>
      <c r="H57" s="13"/>
      <c r="I57" s="13"/>
      <c r="J57" s="15"/>
      <c r="K57" s="4">
        <v>1474</v>
      </c>
      <c r="L57" s="13"/>
      <c r="M57" s="13"/>
      <c r="N57" s="15"/>
      <c r="O57" s="13"/>
      <c r="P57" s="13"/>
    </row>
    <row r="58" spans="1:16" x14ac:dyDescent="0.5">
      <c r="A58" s="10">
        <v>1396</v>
      </c>
      <c r="B58" s="3" t="s">
        <v>9</v>
      </c>
      <c r="C58" s="4">
        <v>1113</v>
      </c>
      <c r="D58" s="4">
        <v>1106</v>
      </c>
      <c r="E58" s="4">
        <v>7</v>
      </c>
      <c r="F58" s="4">
        <v>801</v>
      </c>
      <c r="G58" s="4">
        <v>312</v>
      </c>
      <c r="H58" s="12">
        <f t="shared" ref="H58" si="108">C58+C59</f>
        <v>1176</v>
      </c>
      <c r="I58" s="12">
        <v>99967</v>
      </c>
      <c r="J58" s="14">
        <f t="shared" ref="J58" si="109">H58*100/I58</f>
        <v>1.1763882081086758</v>
      </c>
      <c r="K58" s="4">
        <v>511091</v>
      </c>
      <c r="L58" s="12">
        <f t="shared" ref="L58" si="110">K58+K59</f>
        <v>515372</v>
      </c>
      <c r="M58" s="12">
        <v>33256708</v>
      </c>
      <c r="N58" s="14">
        <f t="shared" ref="N58" si="111">L58*100/M58</f>
        <v>1.5496783385775885</v>
      </c>
      <c r="O58" s="12">
        <v>377</v>
      </c>
      <c r="P58" s="12">
        <v>1359</v>
      </c>
    </row>
    <row r="59" spans="1:16" x14ac:dyDescent="0.5">
      <c r="A59" s="11"/>
      <c r="B59" s="3" t="s">
        <v>10</v>
      </c>
      <c r="C59" s="4">
        <v>63</v>
      </c>
      <c r="D59" s="4">
        <v>63</v>
      </c>
      <c r="E59" s="4">
        <v>0</v>
      </c>
      <c r="F59" s="4">
        <v>57</v>
      </c>
      <c r="G59" s="4">
        <v>6</v>
      </c>
      <c r="H59" s="13"/>
      <c r="I59" s="13"/>
      <c r="J59" s="15"/>
      <c r="K59" s="4">
        <v>4281</v>
      </c>
      <c r="L59" s="13"/>
      <c r="M59" s="13"/>
      <c r="N59" s="15"/>
      <c r="O59" s="13"/>
      <c r="P59" s="13"/>
    </row>
    <row r="60" spans="1:16" x14ac:dyDescent="0.5">
      <c r="A60" s="10">
        <v>1397</v>
      </c>
      <c r="B60" s="3" t="s">
        <v>9</v>
      </c>
      <c r="C60" s="4">
        <v>1252</v>
      </c>
      <c r="D60" s="4">
        <v>1229</v>
      </c>
      <c r="E60" s="4">
        <v>23</v>
      </c>
      <c r="F60" s="4">
        <v>995</v>
      </c>
      <c r="G60" s="4">
        <v>257</v>
      </c>
      <c r="H60" s="12">
        <f t="shared" ref="H60" si="112">C60+C61</f>
        <v>1260</v>
      </c>
      <c r="I60" s="12">
        <v>101765</v>
      </c>
      <c r="J60" s="14">
        <f t="shared" ref="J60" si="113">H60*100/I60</f>
        <v>1.2381467105586399</v>
      </c>
      <c r="K60" s="4">
        <v>411362</v>
      </c>
      <c r="L60" s="12">
        <f t="shared" ref="L60" si="114">K60+K61</f>
        <v>413009</v>
      </c>
      <c r="M60" s="12">
        <v>29043661</v>
      </c>
      <c r="N60" s="14">
        <f t="shared" ref="N60" si="115">L60*100/M60</f>
        <v>1.422028028766759</v>
      </c>
      <c r="O60" s="12">
        <v>381</v>
      </c>
      <c r="P60" s="12">
        <v>1521</v>
      </c>
    </row>
    <row r="61" spans="1:16" x14ac:dyDescent="0.5">
      <c r="A61" s="11"/>
      <c r="B61" s="3" t="s">
        <v>10</v>
      </c>
      <c r="C61" s="4">
        <v>8</v>
      </c>
      <c r="D61" s="4">
        <v>8</v>
      </c>
      <c r="E61" s="4">
        <v>0</v>
      </c>
      <c r="F61" s="4">
        <v>4</v>
      </c>
      <c r="G61" s="4">
        <v>4</v>
      </c>
      <c r="H61" s="13"/>
      <c r="I61" s="13"/>
      <c r="J61" s="15"/>
      <c r="K61" s="4">
        <v>1647</v>
      </c>
      <c r="L61" s="13"/>
      <c r="M61" s="13"/>
      <c r="N61" s="15"/>
      <c r="O61" s="13"/>
      <c r="P61" s="13"/>
    </row>
    <row r="62" spans="1:16" x14ac:dyDescent="0.5">
      <c r="A62" s="10">
        <v>1398</v>
      </c>
      <c r="B62" s="3" t="s">
        <v>9</v>
      </c>
      <c r="C62" s="4">
        <v>1049</v>
      </c>
      <c r="D62" s="4">
        <v>1039</v>
      </c>
      <c r="E62" s="4">
        <v>10</v>
      </c>
      <c r="F62" s="4">
        <v>594</v>
      </c>
      <c r="G62" s="4">
        <v>455</v>
      </c>
      <c r="H62" s="12">
        <f t="shared" ref="H62" si="116">C62+C63</f>
        <v>1060</v>
      </c>
      <c r="I62" s="12">
        <v>105563</v>
      </c>
      <c r="J62" s="14">
        <f t="shared" ref="J62" si="117">H62*100/I62</f>
        <v>1.0041397080416434</v>
      </c>
      <c r="K62" s="4">
        <v>330659</v>
      </c>
      <c r="L62" s="12">
        <f t="shared" ref="L62" si="118">K62+K63</f>
        <v>332194</v>
      </c>
      <c r="M62" s="12">
        <v>34899670</v>
      </c>
      <c r="N62" s="14">
        <f t="shared" ref="N62" si="119">L62*100/M62</f>
        <v>0.95185427254756272</v>
      </c>
      <c r="O62" s="12">
        <v>296</v>
      </c>
      <c r="P62" s="12">
        <v>1162</v>
      </c>
    </row>
    <row r="63" spans="1:16" x14ac:dyDescent="0.5">
      <c r="A63" s="11"/>
      <c r="B63" s="3" t="s">
        <v>10</v>
      </c>
      <c r="C63" s="4">
        <v>11</v>
      </c>
      <c r="D63" s="4">
        <v>11</v>
      </c>
      <c r="E63" s="4">
        <v>0</v>
      </c>
      <c r="F63" s="4">
        <v>6</v>
      </c>
      <c r="G63" s="4">
        <v>5</v>
      </c>
      <c r="H63" s="13"/>
      <c r="I63" s="13"/>
      <c r="J63" s="15"/>
      <c r="K63" s="4">
        <v>1535</v>
      </c>
      <c r="L63" s="13"/>
      <c r="M63" s="13"/>
      <c r="N63" s="15"/>
      <c r="O63" s="13"/>
      <c r="P63" s="13"/>
    </row>
    <row r="64" spans="1:16" x14ac:dyDescent="0.5">
      <c r="A64" s="10">
        <v>1399</v>
      </c>
      <c r="B64" s="3" t="s">
        <v>9</v>
      </c>
      <c r="C64" s="4">
        <v>381</v>
      </c>
      <c r="D64" s="4">
        <v>379</v>
      </c>
      <c r="E64" s="4">
        <v>2</v>
      </c>
      <c r="F64" s="4">
        <v>268</v>
      </c>
      <c r="G64" s="4">
        <v>113</v>
      </c>
      <c r="H64" s="12">
        <f t="shared" ref="H64" si="120">C64+C65</f>
        <v>384</v>
      </c>
      <c r="I64" s="12">
        <v>31066</v>
      </c>
      <c r="J64" s="14">
        <f t="shared" ref="J64" si="121">H64*100/I64</f>
        <v>1.2360780274254812</v>
      </c>
      <c r="K64" s="4">
        <v>149272</v>
      </c>
      <c r="L64" s="12">
        <f t="shared" ref="L64" si="122">K64+K65</f>
        <v>150118</v>
      </c>
      <c r="M64" s="12">
        <v>7097616</v>
      </c>
      <c r="N64" s="14">
        <f t="shared" ref="N64" si="123">L64*100/M64</f>
        <v>2.1150482077362316</v>
      </c>
      <c r="O64" s="12">
        <v>150</v>
      </c>
      <c r="P64" s="12">
        <v>587</v>
      </c>
    </row>
    <row r="65" spans="1:16" x14ac:dyDescent="0.5">
      <c r="A65" s="11"/>
      <c r="B65" s="3" t="s">
        <v>10</v>
      </c>
      <c r="C65" s="4">
        <v>3</v>
      </c>
      <c r="D65" s="4">
        <v>3</v>
      </c>
      <c r="E65" s="4">
        <v>0</v>
      </c>
      <c r="F65" s="4">
        <v>0</v>
      </c>
      <c r="G65" s="4">
        <v>3</v>
      </c>
      <c r="H65" s="13"/>
      <c r="I65" s="13"/>
      <c r="J65" s="15"/>
      <c r="K65" s="4">
        <v>846</v>
      </c>
      <c r="L65" s="13"/>
      <c r="M65" s="13"/>
      <c r="N65" s="15"/>
      <c r="O65" s="13"/>
      <c r="P65" s="13"/>
    </row>
    <row r="66" spans="1:16" ht="22.5" x14ac:dyDescent="0.5">
      <c r="A66" s="16" t="s">
        <v>3</v>
      </c>
      <c r="B66" s="17"/>
      <c r="C66" s="6">
        <f t="shared" ref="C66:I66" si="124">SUM(C2:C65)</f>
        <v>15205</v>
      </c>
      <c r="D66" s="6">
        <f t="shared" si="124"/>
        <v>15037</v>
      </c>
      <c r="E66" s="6">
        <f t="shared" si="124"/>
        <v>168</v>
      </c>
      <c r="F66" s="6">
        <f t="shared" si="124"/>
        <v>9360</v>
      </c>
      <c r="G66" s="6">
        <f t="shared" si="124"/>
        <v>5853</v>
      </c>
      <c r="H66" s="6">
        <f t="shared" si="124"/>
        <v>15205</v>
      </c>
      <c r="I66" s="6">
        <f t="shared" si="124"/>
        <v>1434197</v>
      </c>
      <c r="J66" s="8">
        <f>H66*100/I66</f>
        <v>1.0601751363306435</v>
      </c>
      <c r="K66" s="6">
        <f>SUM(K2:K65)</f>
        <v>7712459</v>
      </c>
      <c r="L66" s="6">
        <f>SUM(L2:L65)</f>
        <v>7712459</v>
      </c>
      <c r="M66" s="6">
        <f>SUM(M2:M65)</f>
        <v>891541309</v>
      </c>
      <c r="N66" s="8">
        <f>L66*100/M66</f>
        <v>0.86507029143166714</v>
      </c>
      <c r="O66" s="6">
        <f>SUM(O2:O64)</f>
        <v>4938</v>
      </c>
      <c r="P66" s="6">
        <f>SUM(P2:P64)</f>
        <v>15225</v>
      </c>
    </row>
  </sheetData>
  <mergeCells count="289">
    <mergeCell ref="L64:L65"/>
    <mergeCell ref="L52:L53"/>
    <mergeCell ref="L54:L55"/>
    <mergeCell ref="L56:L57"/>
    <mergeCell ref="L58:L59"/>
    <mergeCell ref="L60:L61"/>
    <mergeCell ref="L62:L63"/>
    <mergeCell ref="L40:L41"/>
    <mergeCell ref="L42:L43"/>
    <mergeCell ref="L44:L45"/>
    <mergeCell ref="L46:L47"/>
    <mergeCell ref="L48:L49"/>
    <mergeCell ref="L50:L51"/>
    <mergeCell ref="L34:L35"/>
    <mergeCell ref="L36:L37"/>
    <mergeCell ref="L38:L39"/>
    <mergeCell ref="L14:L15"/>
    <mergeCell ref="L16:L17"/>
    <mergeCell ref="L18:L19"/>
    <mergeCell ref="L20:L21"/>
    <mergeCell ref="L22:L23"/>
    <mergeCell ref="L24:L25"/>
    <mergeCell ref="L2:L3"/>
    <mergeCell ref="L4:L5"/>
    <mergeCell ref="L6:L7"/>
    <mergeCell ref="L8:L9"/>
    <mergeCell ref="L10:L11"/>
    <mergeCell ref="L12:L13"/>
    <mergeCell ref="H54:H55"/>
    <mergeCell ref="H56:H57"/>
    <mergeCell ref="H58:H59"/>
    <mergeCell ref="H30:H31"/>
    <mergeCell ref="H32:H33"/>
    <mergeCell ref="H34:H35"/>
    <mergeCell ref="H36:H37"/>
    <mergeCell ref="H38:H39"/>
    <mergeCell ref="H40:H41"/>
    <mergeCell ref="H18:H19"/>
    <mergeCell ref="H20:H21"/>
    <mergeCell ref="H22:H23"/>
    <mergeCell ref="H24:H25"/>
    <mergeCell ref="H26:H27"/>
    <mergeCell ref="H28:H29"/>
    <mergeCell ref="L28:L29"/>
    <mergeCell ref="L30:L31"/>
    <mergeCell ref="L32:L33"/>
    <mergeCell ref="H60:H61"/>
    <mergeCell ref="H62:H63"/>
    <mergeCell ref="H64:H65"/>
    <mergeCell ref="H42:H43"/>
    <mergeCell ref="H44:H45"/>
    <mergeCell ref="H46:H47"/>
    <mergeCell ref="H48:H49"/>
    <mergeCell ref="H50:H51"/>
    <mergeCell ref="H52:H53"/>
    <mergeCell ref="M62:M63"/>
    <mergeCell ref="N62:N63"/>
    <mergeCell ref="M64:M65"/>
    <mergeCell ref="N64:N65"/>
    <mergeCell ref="H2:H3"/>
    <mergeCell ref="H4:H5"/>
    <mergeCell ref="H6:H7"/>
    <mergeCell ref="H8:H9"/>
    <mergeCell ref="H10:H11"/>
    <mergeCell ref="H12:H13"/>
    <mergeCell ref="M56:M57"/>
    <mergeCell ref="N56:N57"/>
    <mergeCell ref="M58:M59"/>
    <mergeCell ref="N58:N59"/>
    <mergeCell ref="M60:M61"/>
    <mergeCell ref="N60:N61"/>
    <mergeCell ref="M50:M51"/>
    <mergeCell ref="N50:N51"/>
    <mergeCell ref="M52:M53"/>
    <mergeCell ref="N52:N53"/>
    <mergeCell ref="M54:M55"/>
    <mergeCell ref="N54:N55"/>
    <mergeCell ref="M44:M45"/>
    <mergeCell ref="N44:N45"/>
    <mergeCell ref="M2:M3"/>
    <mergeCell ref="N2:N3"/>
    <mergeCell ref="M4:M5"/>
    <mergeCell ref="N4:N5"/>
    <mergeCell ref="M6:M7"/>
    <mergeCell ref="N6:N7"/>
    <mergeCell ref="M8:M9"/>
    <mergeCell ref="N8:N9"/>
    <mergeCell ref="M10:M11"/>
    <mergeCell ref="I64:I65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64:J65"/>
    <mergeCell ref="A64:A65"/>
    <mergeCell ref="O64:O65"/>
    <mergeCell ref="P64:P65"/>
    <mergeCell ref="A66:B66"/>
    <mergeCell ref="I2:I3"/>
    <mergeCell ref="I4:I5"/>
    <mergeCell ref="I6:I7"/>
    <mergeCell ref="I8:I9"/>
    <mergeCell ref="I10:I11"/>
    <mergeCell ref="I12:I13"/>
    <mergeCell ref="A60:A61"/>
    <mergeCell ref="O60:O61"/>
    <mergeCell ref="P60:P61"/>
    <mergeCell ref="A62:A63"/>
    <mergeCell ref="O62:O63"/>
    <mergeCell ref="P62:P63"/>
    <mergeCell ref="I60:I61"/>
    <mergeCell ref="I62:I63"/>
    <mergeCell ref="J60:J61"/>
    <mergeCell ref="J62:J63"/>
    <mergeCell ref="A56:A57"/>
    <mergeCell ref="O56:O57"/>
    <mergeCell ref="P56:P57"/>
    <mergeCell ref="A58:A59"/>
    <mergeCell ref="O58:O59"/>
    <mergeCell ref="P58:P59"/>
    <mergeCell ref="I56:I57"/>
    <mergeCell ref="I58:I59"/>
    <mergeCell ref="J56:J57"/>
    <mergeCell ref="J58:J59"/>
    <mergeCell ref="A52:A53"/>
    <mergeCell ref="O52:O53"/>
    <mergeCell ref="P52:P53"/>
    <mergeCell ref="A54:A55"/>
    <mergeCell ref="O54:O55"/>
    <mergeCell ref="P54:P55"/>
    <mergeCell ref="I52:I53"/>
    <mergeCell ref="I54:I55"/>
    <mergeCell ref="J52:J53"/>
    <mergeCell ref="J54:J55"/>
    <mergeCell ref="A48:A49"/>
    <mergeCell ref="O48:O49"/>
    <mergeCell ref="P48:P49"/>
    <mergeCell ref="A50:A51"/>
    <mergeCell ref="O50:O51"/>
    <mergeCell ref="P50:P51"/>
    <mergeCell ref="I48:I49"/>
    <mergeCell ref="I50:I51"/>
    <mergeCell ref="J48:J49"/>
    <mergeCell ref="J50:J51"/>
    <mergeCell ref="M48:M49"/>
    <mergeCell ref="N48:N49"/>
    <mergeCell ref="A44:A45"/>
    <mergeCell ref="O44:O45"/>
    <mergeCell ref="P44:P45"/>
    <mergeCell ref="A46:A47"/>
    <mergeCell ref="O46:O47"/>
    <mergeCell ref="P46:P47"/>
    <mergeCell ref="I44:I45"/>
    <mergeCell ref="I46:I47"/>
    <mergeCell ref="J44:J45"/>
    <mergeCell ref="J46:J47"/>
    <mergeCell ref="M46:M47"/>
    <mergeCell ref="N46:N47"/>
    <mergeCell ref="A40:A41"/>
    <mergeCell ref="O40:O41"/>
    <mergeCell ref="P40:P41"/>
    <mergeCell ref="A42:A43"/>
    <mergeCell ref="O42:O43"/>
    <mergeCell ref="P42:P43"/>
    <mergeCell ref="I40:I41"/>
    <mergeCell ref="I42:I43"/>
    <mergeCell ref="J40:J41"/>
    <mergeCell ref="J42:J43"/>
    <mergeCell ref="M40:M41"/>
    <mergeCell ref="N40:N41"/>
    <mergeCell ref="M42:M43"/>
    <mergeCell ref="N42:N43"/>
    <mergeCell ref="A36:A37"/>
    <mergeCell ref="O36:O37"/>
    <mergeCell ref="P36:P37"/>
    <mergeCell ref="A38:A39"/>
    <mergeCell ref="O38:O39"/>
    <mergeCell ref="P38:P39"/>
    <mergeCell ref="I36:I37"/>
    <mergeCell ref="I38:I39"/>
    <mergeCell ref="J38:J39"/>
    <mergeCell ref="M36:M37"/>
    <mergeCell ref="N36:N37"/>
    <mergeCell ref="M38:M39"/>
    <mergeCell ref="N38:N39"/>
    <mergeCell ref="A32:A33"/>
    <mergeCell ref="O32:O33"/>
    <mergeCell ref="P32:P33"/>
    <mergeCell ref="A34:A35"/>
    <mergeCell ref="O34:O35"/>
    <mergeCell ref="P34:P35"/>
    <mergeCell ref="I32:I33"/>
    <mergeCell ref="I34:I35"/>
    <mergeCell ref="A28:A29"/>
    <mergeCell ref="O28:O29"/>
    <mergeCell ref="P28:P29"/>
    <mergeCell ref="A30:A31"/>
    <mergeCell ref="O30:O31"/>
    <mergeCell ref="P30:P31"/>
    <mergeCell ref="I28:I29"/>
    <mergeCell ref="I30:I31"/>
    <mergeCell ref="M28:M29"/>
    <mergeCell ref="N28:N29"/>
    <mergeCell ref="M30:M31"/>
    <mergeCell ref="N30:N31"/>
    <mergeCell ref="M32:M33"/>
    <mergeCell ref="N32:N33"/>
    <mergeCell ref="M34:M35"/>
    <mergeCell ref="N34:N35"/>
    <mergeCell ref="A24:A25"/>
    <mergeCell ref="O24:O25"/>
    <mergeCell ref="P24:P25"/>
    <mergeCell ref="A26:A27"/>
    <mergeCell ref="O26:O27"/>
    <mergeCell ref="P26:P27"/>
    <mergeCell ref="I24:I25"/>
    <mergeCell ref="I26:I27"/>
    <mergeCell ref="L26:L27"/>
    <mergeCell ref="M24:M25"/>
    <mergeCell ref="N24:N25"/>
    <mergeCell ref="M26:M27"/>
    <mergeCell ref="N26:N27"/>
    <mergeCell ref="A20:A21"/>
    <mergeCell ref="O20:O21"/>
    <mergeCell ref="P20:P21"/>
    <mergeCell ref="A22:A23"/>
    <mergeCell ref="O22:O23"/>
    <mergeCell ref="P22:P23"/>
    <mergeCell ref="I20:I21"/>
    <mergeCell ref="I22:I23"/>
    <mergeCell ref="M20:M21"/>
    <mergeCell ref="N20:N21"/>
    <mergeCell ref="M22:M23"/>
    <mergeCell ref="N22:N23"/>
    <mergeCell ref="A16:A17"/>
    <mergeCell ref="O16:O17"/>
    <mergeCell ref="P16:P17"/>
    <mergeCell ref="A18:A19"/>
    <mergeCell ref="O18:O19"/>
    <mergeCell ref="P18:P19"/>
    <mergeCell ref="I16:I17"/>
    <mergeCell ref="I18:I19"/>
    <mergeCell ref="M16:M17"/>
    <mergeCell ref="N16:N17"/>
    <mergeCell ref="J18:J19"/>
    <mergeCell ref="O4:O5"/>
    <mergeCell ref="P4:P5"/>
    <mergeCell ref="A6:A7"/>
    <mergeCell ref="O6:O7"/>
    <mergeCell ref="P6:P7"/>
    <mergeCell ref="A12:A13"/>
    <mergeCell ref="O12:O13"/>
    <mergeCell ref="P12:P13"/>
    <mergeCell ref="A14:A15"/>
    <mergeCell ref="O14:O15"/>
    <mergeCell ref="P14:P15"/>
    <mergeCell ref="I14:I15"/>
    <mergeCell ref="M12:M13"/>
    <mergeCell ref="N12:N13"/>
    <mergeCell ref="M14:M15"/>
    <mergeCell ref="A2:A3"/>
    <mergeCell ref="O2:O3"/>
    <mergeCell ref="P2:P3"/>
    <mergeCell ref="N14:N15"/>
    <mergeCell ref="M18:M19"/>
    <mergeCell ref="N18:N19"/>
    <mergeCell ref="H14:H15"/>
    <mergeCell ref="J14:J15"/>
    <mergeCell ref="J16:J17"/>
    <mergeCell ref="H16:H17"/>
    <mergeCell ref="J10:J11"/>
    <mergeCell ref="J12:J13"/>
    <mergeCell ref="J6:J7"/>
    <mergeCell ref="J8:J9"/>
    <mergeCell ref="J2:J3"/>
    <mergeCell ref="J4:J5"/>
    <mergeCell ref="A8:A9"/>
    <mergeCell ref="O8:O9"/>
    <mergeCell ref="P8:P9"/>
    <mergeCell ref="A10:A11"/>
    <mergeCell ref="O10:O11"/>
    <mergeCell ref="P10:P11"/>
    <mergeCell ref="N10:N11"/>
    <mergeCell ref="A4:A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دفاع مقدس</vt:lpstr>
      <vt:lpstr>'دفاع مقدس'!Print_Titles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2222</dc:creator>
  <cp:lastModifiedBy>Nafiseh Esmaeili</cp:lastModifiedBy>
  <cp:lastPrinted>2020-09-13T09:39:20Z</cp:lastPrinted>
  <dcterms:created xsi:type="dcterms:W3CDTF">2020-09-13T07:45:30Z</dcterms:created>
  <dcterms:modified xsi:type="dcterms:W3CDTF">2020-09-16T08:35:42Z</dcterms:modified>
</cp:coreProperties>
</file>